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L195" i="1"/>
  <c r="F195" i="1"/>
  <c r="F176" i="1"/>
  <c r="J176" i="1"/>
  <c r="L176" i="1"/>
  <c r="L157" i="1"/>
  <c r="I157" i="1"/>
  <c r="F157" i="1"/>
  <c r="J138" i="1"/>
  <c r="F138" i="1"/>
  <c r="J119" i="1"/>
  <c r="F119" i="1"/>
  <c r="L100" i="1"/>
  <c r="F100" i="1"/>
  <c r="F81" i="1"/>
  <c r="H81" i="1"/>
  <c r="G81" i="1"/>
  <c r="L81" i="1"/>
  <c r="J81" i="1"/>
  <c r="L62" i="1"/>
  <c r="J62" i="1"/>
  <c r="F62" i="1"/>
  <c r="I24" i="1"/>
  <c r="I196" i="1" s="1"/>
  <c r="H24" i="1"/>
  <c r="G24" i="1"/>
  <c r="J24" i="1"/>
  <c r="F24" i="1"/>
  <c r="F196" i="1" s="1"/>
  <c r="L24" i="1"/>
  <c r="L43" i="1"/>
  <c r="J43" i="1"/>
  <c r="F43" i="1"/>
  <c r="H196" i="1"/>
  <c r="G196" i="1"/>
  <c r="J196" i="1" l="1"/>
  <c r="L196" i="1"/>
</calcChain>
</file>

<file path=xl/sharedStrings.xml><?xml version="1.0" encoding="utf-8"?>
<sst xmlns="http://schemas.openxmlformats.org/spreadsheetml/2006/main" count="299" uniqueCount="123">
  <si>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</si>
  <si>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</si>
  <si>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</si>
  <si>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</si>
  <si>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</si>
  <si>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</si>
  <si>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</si>
  <si>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</si>
  <si>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</si>
  <si>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</si>
  <si>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</si>
  <si>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</si>
  <si>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</si>
  <si>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</si>
  <si>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</si>
  <si>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</si>
  <si>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</si>
  <si>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</si>
  <si>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</si>
  <si>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</si>
  <si>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</si>
  <si>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</si>
  <si>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</si>
  <si>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</si>
  <si>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</si>
  <si>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</si>
  <si>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</si>
  <si>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</si>
  <si>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</si>
  <si>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</si>
  <si>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</si>
  <si>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</si>
  <si>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</si>
  <si>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</si>
  <si>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</si>
  <si>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</si>
  <si>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</si>
  <si>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</si>
  <si>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</si>
  <si>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</si>
  <si>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Магасумова Р.С</t>
  </si>
  <si>
    <t>Каша молочная кукурузная жидкая</t>
  </si>
  <si>
    <t>какао с молоком</t>
  </si>
  <si>
    <t>Масло сливочное</t>
  </si>
  <si>
    <t>Сыр порциями</t>
  </si>
  <si>
    <t>яблоко</t>
  </si>
  <si>
    <t xml:space="preserve">Хлеб пшеничный </t>
  </si>
  <si>
    <t>Салат из свежих помидоров с луком</t>
  </si>
  <si>
    <t>Борщ из свежей капусы с картофелем с мясом говядины   и сметаной</t>
  </si>
  <si>
    <t>Плов из отварной говядины</t>
  </si>
  <si>
    <t>Сок фруктовый или ягодный</t>
  </si>
  <si>
    <t>Запеканка  из творога  с молоком сгущенным</t>
  </si>
  <si>
    <t>150./20</t>
  </si>
  <si>
    <t>Чай с лимоном</t>
  </si>
  <si>
    <t>мандарин</t>
  </si>
  <si>
    <t>Печенье</t>
  </si>
  <si>
    <t xml:space="preserve">Салат из свежих огурцов </t>
  </si>
  <si>
    <t>суп картофельный с горохом</t>
  </si>
  <si>
    <t>Тефтели  из говядины</t>
  </si>
  <si>
    <t>Каша гречневая рассыпчатая</t>
  </si>
  <si>
    <t>Кисель из концентрата плодового или ягодного</t>
  </si>
  <si>
    <t>319/481</t>
  </si>
  <si>
    <t>Омлет натуральный</t>
  </si>
  <si>
    <t>Какао с молоком</t>
  </si>
  <si>
    <t>масло сливочное</t>
  </si>
  <si>
    <t>Булочка с повидлом</t>
  </si>
  <si>
    <t>Салат картофельный с зеленым горошком</t>
  </si>
  <si>
    <t>Суп картофельный  с макаронными изделиями и мясом тушёным говядина</t>
  </si>
  <si>
    <t>Оладьи из печени по кунцевски</t>
  </si>
  <si>
    <t>Капуста тушоная</t>
  </si>
  <si>
    <t>Напиток из шиповника</t>
  </si>
  <si>
    <t>Макаронные изделия отварные с сыром</t>
  </si>
  <si>
    <t>Чай с сахаром</t>
  </si>
  <si>
    <t>Йогурт</t>
  </si>
  <si>
    <t>салат из свежих помидоров с луком</t>
  </si>
  <si>
    <t>суп с рыбными консервами</t>
  </si>
  <si>
    <t>Голубцы ленивые</t>
  </si>
  <si>
    <t>Рис отварной</t>
  </si>
  <si>
    <t>компот из сухофруктов</t>
  </si>
  <si>
    <t>Хлеб пшеничный</t>
  </si>
  <si>
    <t>Блинчики со сгущенным молоком</t>
  </si>
  <si>
    <t>чай с  молоком</t>
  </si>
  <si>
    <t>сыр порциями</t>
  </si>
  <si>
    <t>Салат из белокочанной капусты и свежим огурцом</t>
  </si>
  <si>
    <t>Рассольник Ленинградский со сметаной и мясом тушоным говядина</t>
  </si>
  <si>
    <t>гуляш из отварной говядины</t>
  </si>
  <si>
    <t>Макаронные изделия отварные</t>
  </si>
  <si>
    <t>250.10</t>
  </si>
  <si>
    <t>Каша манная жидкая</t>
  </si>
  <si>
    <t>Какао   с молоком</t>
  </si>
  <si>
    <t>Булочка домашняя</t>
  </si>
  <si>
    <t>салат из свежих огурцов</t>
  </si>
  <si>
    <t>Свекольник со сметаной с говядиной туш</t>
  </si>
  <si>
    <t>Тефтели из говядины</t>
  </si>
  <si>
    <t xml:space="preserve">Рис отварной </t>
  </si>
  <si>
    <t>сок фруктовый или ягодный</t>
  </si>
  <si>
    <t>Соус томатный</t>
  </si>
  <si>
    <t>Суп молочный с макаронными изделиями</t>
  </si>
  <si>
    <t>Бутерброд с джемом</t>
  </si>
  <si>
    <t>Яблоко</t>
  </si>
  <si>
    <t>Сельдь с луком</t>
  </si>
  <si>
    <t>Щи из свежей капусты с картофелем с мясом говядина тушуная, со сметаной</t>
  </si>
  <si>
    <t>Жаркое по домашнему</t>
  </si>
  <si>
    <t>Омлет с сыром</t>
  </si>
  <si>
    <t>Йогурт 2,5%</t>
  </si>
  <si>
    <t xml:space="preserve">Салат изсвежих помидоров </t>
  </si>
  <si>
    <t>Печень говяжья по - строгановски</t>
  </si>
  <si>
    <t>Компот из свежих плодов</t>
  </si>
  <si>
    <t>Каша геркулесовая  молочная  вязкая</t>
  </si>
  <si>
    <t>Мандарин</t>
  </si>
  <si>
    <t>салат витаминный</t>
  </si>
  <si>
    <t>Суп овощной</t>
  </si>
  <si>
    <t>Рыба тушёная с соусом томатным и овощами</t>
  </si>
  <si>
    <t>Пюре картофельное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</si>
  <si>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</si>
  <si>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</si>
  <si>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</si>
  <si>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</si>
  <si>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</si>
  <si>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</si>
  <si>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Рагу овощное</t>
  </si>
  <si>
    <t>Компот из смеси сухофруктов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</si>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</sst>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11" fillId="4" borderId="1" xfId="0" applyNumberFormat="1" applyFon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Protection="1"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>
      <alignment horizontal="center" vertical="top" wrapText="1"/>
    </xf>
    <xf numFmtId="2" fontId="0" fillId="4" borderId="28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2" fontId="0" fillId="4" borderId="8" xfId="0" applyNumberFormat="1" applyFill="1" applyBorder="1" applyProtection="1">
      <protection locked="0"/>
    </xf>
    <xf numFmtId="0" fontId="2" fillId="0" borderId="30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 x14ac:dyDescent="0.2">
      <c r="A2" s="34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31</v>
      </c>
      <c r="I3" s="47">
        <v>8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41</v>
      </c>
      <c r="F6" s="39">
        <v>200</v>
      </c>
      <c r="G6" s="50">
        <v>8.89</v>
      </c>
      <c r="H6" s="50">
        <v>9.68</v>
      </c>
      <c r="I6" s="51">
        <v>39.17</v>
      </c>
      <c r="J6" s="39">
        <v>284</v>
      </c>
      <c r="K6" s="40">
        <v>182</v>
      </c>
      <c r="L6" s="39">
        <v>22.05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41" t="s">
        <v>42</v>
      </c>
      <c r="F8" s="42">
        <v>200</v>
      </c>
      <c r="G8" s="42">
        <v>5</v>
      </c>
      <c r="H8" s="42">
        <v>4.4000000000000004</v>
      </c>
      <c r="I8" s="42">
        <v>31.7</v>
      </c>
      <c r="J8" s="42">
        <v>144</v>
      </c>
      <c r="K8" s="43">
        <v>495</v>
      </c>
      <c r="L8" s="42">
        <v>24.3</v>
      </c>
    </row>
    <row r="9" spans="1:12" ht="15" x14ac:dyDescent="0.25">
      <c r="A9" s="23"/>
      <c r="B9" s="15"/>
      <c r="C9" s="11"/>
      <c r="D9" s="7" t="s">
        <v>23</v>
      </c>
      <c r="E9" s="41" t="s">
        <v>46</v>
      </c>
      <c r="F9" s="42">
        <v>30</v>
      </c>
      <c r="G9" s="54">
        <v>2.2799999999999998</v>
      </c>
      <c r="H9" s="54">
        <v>0.24</v>
      </c>
      <c r="I9" s="55">
        <v>14.76</v>
      </c>
      <c r="J9" s="55">
        <v>70.5</v>
      </c>
      <c r="K9" s="43">
        <v>108</v>
      </c>
      <c r="L9" s="42">
        <v>3.6</v>
      </c>
    </row>
    <row r="10" spans="1:12" ht="15" x14ac:dyDescent="0.25">
      <c r="A10" s="23"/>
      <c r="B10" s="15"/>
      <c r="C10" s="11"/>
      <c r="D10" s="7" t="s">
        <v>24</v>
      </c>
      <c r="E10" s="41" t="s">
        <v>45</v>
      </c>
      <c r="F10" s="42">
        <v>126</v>
      </c>
      <c r="G10" s="42">
        <v>0.4</v>
      </c>
      <c r="H10" s="42">
        <v>0.4</v>
      </c>
      <c r="I10" s="42">
        <v>18.7</v>
      </c>
      <c r="J10" s="42">
        <v>47</v>
      </c>
      <c r="K10" s="43">
        <v>112</v>
      </c>
      <c r="L10" s="42">
        <v>20.25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5</v>
      </c>
      <c r="G11" s="42">
        <v>0.05</v>
      </c>
      <c r="H11" s="42">
        <v>6.25</v>
      </c>
      <c r="I11" s="42">
        <v>0.08</v>
      </c>
      <c r="J11" s="42">
        <v>74.8</v>
      </c>
      <c r="K11" s="43">
        <v>105</v>
      </c>
      <c r="L11" s="42">
        <v>3</v>
      </c>
    </row>
    <row r="12" spans="1:12" ht="15" x14ac:dyDescent="0.25">
      <c r="A12" s="23"/>
      <c r="B12" s="15"/>
      <c r="C12" s="11"/>
      <c r="D12" s="6"/>
      <c r="E12" s="41" t="s">
        <v>44</v>
      </c>
      <c r="F12" s="42">
        <v>20</v>
      </c>
      <c r="G12" s="42">
        <v>5.12</v>
      </c>
      <c r="H12" s="42">
        <v>5.22</v>
      </c>
      <c r="I12" s="42">
        <v>0</v>
      </c>
      <c r="J12" s="42">
        <v>68.599999999999994</v>
      </c>
      <c r="K12" s="42">
        <v>100</v>
      </c>
      <c r="L12" s="66">
        <v>6.8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581</v>
      </c>
      <c r="G13" s="19">
        <f t="shared" ref="G13:J13" si="0">SUM(G6:G12)</f>
        <v>21.740000000000002</v>
      </c>
      <c r="H13" s="19">
        <f t="shared" si="0"/>
        <v>26.189999999999998</v>
      </c>
      <c r="I13" s="19">
        <f t="shared" si="0"/>
        <v>104.41000000000001</v>
      </c>
      <c r="J13" s="19">
        <f t="shared" si="0"/>
        <v>688.9</v>
      </c>
      <c r="K13" s="19"/>
      <c r="L13" s="67">
        <f t="shared" ref="L13" si="1">SUM(L6:L12)</f>
        <v>80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47</v>
      </c>
      <c r="F14" s="42">
        <v>100</v>
      </c>
      <c r="G14" s="42">
        <v>0.68</v>
      </c>
      <c r="H14" s="42">
        <v>3.71</v>
      </c>
      <c r="I14" s="42">
        <v>2.83</v>
      </c>
      <c r="J14" s="42">
        <v>47.46</v>
      </c>
      <c r="K14" s="42">
        <v>14</v>
      </c>
      <c r="L14" s="66">
        <v>17</v>
      </c>
    </row>
    <row r="15" spans="1:12" ht="25.5" x14ac:dyDescent="0.25">
      <c r="A15" s="23"/>
      <c r="B15" s="15"/>
      <c r="C15" s="11"/>
      <c r="D15" s="7" t="s">
        <v>27</v>
      </c>
      <c r="E15" s="41" t="s">
        <v>48</v>
      </c>
      <c r="F15" s="42">
        <v>200</v>
      </c>
      <c r="G15" s="42">
        <v>1.83</v>
      </c>
      <c r="H15" s="42">
        <v>5</v>
      </c>
      <c r="I15" s="42">
        <v>10.65</v>
      </c>
      <c r="J15" s="42">
        <v>95</v>
      </c>
      <c r="K15" s="68">
        <v>128</v>
      </c>
      <c r="L15" s="42">
        <v>19.2</v>
      </c>
    </row>
    <row r="16" spans="1:12" ht="15" x14ac:dyDescent="0.25">
      <c r="A16" s="23"/>
      <c r="B16" s="15"/>
      <c r="C16" s="11"/>
      <c r="D16" s="7" t="s">
        <v>28</v>
      </c>
      <c r="E16" s="41" t="s">
        <v>49</v>
      </c>
      <c r="F16" s="42">
        <v>200</v>
      </c>
      <c r="G16" s="42">
        <v>18.899999999999999</v>
      </c>
      <c r="H16" s="42">
        <v>18.600000000000001</v>
      </c>
      <c r="I16" s="42">
        <v>91.12</v>
      </c>
      <c r="J16" s="42">
        <v>440</v>
      </c>
      <c r="K16" s="42">
        <v>370</v>
      </c>
      <c r="L16" s="66">
        <v>54.55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68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50</v>
      </c>
      <c r="F18" s="42"/>
      <c r="G18" s="42">
        <v>1</v>
      </c>
      <c r="H18" s="42">
        <v>0.2</v>
      </c>
      <c r="I18" s="42">
        <v>1.4</v>
      </c>
      <c r="J18" s="42">
        <v>92</v>
      </c>
      <c r="K18" s="68">
        <v>518</v>
      </c>
      <c r="L18" s="42">
        <v>21.05</v>
      </c>
    </row>
    <row r="19" spans="1:12" ht="15" x14ac:dyDescent="0.25">
      <c r="A19" s="23"/>
      <c r="B19" s="15"/>
      <c r="C19" s="11"/>
      <c r="D19" s="7" t="s">
        <v>31</v>
      </c>
      <c r="E19" s="41" t="s">
        <v>46</v>
      </c>
      <c r="F19" s="42"/>
      <c r="G19" s="42">
        <v>2.2799999999999998</v>
      </c>
      <c r="H19" s="54">
        <v>0.24</v>
      </c>
      <c r="I19" s="54">
        <v>14.76</v>
      </c>
      <c r="J19" s="54">
        <v>70.5</v>
      </c>
      <c r="K19" s="69">
        <v>108</v>
      </c>
      <c r="L19" s="42">
        <v>7.2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2"/>
      <c r="L20" s="66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68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68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500</v>
      </c>
      <c r="G23" s="19">
        <f t="shared" ref="G23:J23" si="2">SUM(G14:G22)</f>
        <v>24.69</v>
      </c>
      <c r="H23" s="19">
        <f t="shared" si="2"/>
        <v>27.75</v>
      </c>
      <c r="I23" s="19">
        <f t="shared" si="2"/>
        <v>120.76000000000002</v>
      </c>
      <c r="J23" s="19">
        <f t="shared" si="2"/>
        <v>744.96</v>
      </c>
      <c r="K23" s="70"/>
      <c r="L23" s="19">
        <f t="shared" ref="L23" si="3">SUM(L14:L22)</f>
        <v>119</v>
      </c>
    </row>
    <row r="24" spans="1:12" ht="15" x14ac:dyDescent="0.2">
      <c r="A24" s="28">
        <f>A6</f>
        <v>1</v>
      </c>
      <c r="B24" s="29">
        <f>B6</f>
        <v>1</v>
      </c>
      <c r="C24" s="80" t="s">
        <v>4</v>
      </c>
      <c r="D24" s="81"/>
      <c r="E24" s="30"/>
      <c r="F24" s="31">
        <f>F13+F23</f>
        <v>1081</v>
      </c>
      <c r="G24" s="31">
        <f t="shared" ref="G24:J24" si="4">G13+G23</f>
        <v>46.430000000000007</v>
      </c>
      <c r="H24" s="31">
        <f t="shared" si="4"/>
        <v>53.94</v>
      </c>
      <c r="I24" s="31">
        <f t="shared" si="4"/>
        <v>225.17000000000002</v>
      </c>
      <c r="J24" s="31">
        <f t="shared" si="4"/>
        <v>1433.8600000000001</v>
      </c>
      <c r="K24" s="31"/>
      <c r="L24" s="31">
        <f t="shared" ref="L24" si="5">L13+L23</f>
        <v>199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51</v>
      </c>
      <c r="F25" s="50" t="s">
        <v>52</v>
      </c>
      <c r="G25" s="50">
        <v>20.7</v>
      </c>
      <c r="H25" s="50">
        <v>19.7</v>
      </c>
      <c r="I25" s="71">
        <v>41.7</v>
      </c>
      <c r="J25" s="50">
        <v>367</v>
      </c>
      <c r="K25" s="62" t="s">
        <v>61</v>
      </c>
      <c r="L25" s="63">
        <v>37.06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2"/>
      <c r="L26" s="66"/>
    </row>
    <row r="27" spans="1:12" ht="15" x14ac:dyDescent="0.25">
      <c r="A27" s="14"/>
      <c r="B27" s="15"/>
      <c r="C27" s="11"/>
      <c r="D27" s="7" t="s">
        <v>22</v>
      </c>
      <c r="E27" s="53" t="s">
        <v>53</v>
      </c>
      <c r="F27" s="54">
        <v>200</v>
      </c>
      <c r="G27" s="54">
        <v>0.1</v>
      </c>
      <c r="H27" s="54">
        <v>0</v>
      </c>
      <c r="I27" s="72">
        <v>15.2</v>
      </c>
      <c r="J27" s="54">
        <v>61</v>
      </c>
      <c r="K27" s="61">
        <v>494</v>
      </c>
      <c r="L27" s="54">
        <v>4.84</v>
      </c>
    </row>
    <row r="28" spans="1:12" ht="15" x14ac:dyDescent="0.25">
      <c r="A28" s="14"/>
      <c r="B28" s="15"/>
      <c r="C28" s="11"/>
      <c r="D28" s="7" t="s">
        <v>23</v>
      </c>
      <c r="E28" s="41" t="s">
        <v>46</v>
      </c>
      <c r="F28" s="42"/>
      <c r="G28" s="54">
        <v>2.2799999999999998</v>
      </c>
      <c r="H28" s="54">
        <v>0.24</v>
      </c>
      <c r="I28" s="54">
        <v>14.76</v>
      </c>
      <c r="J28" s="73">
        <v>70.5</v>
      </c>
      <c r="K28" s="61">
        <v>108</v>
      </c>
      <c r="L28" s="54">
        <v>3.6</v>
      </c>
    </row>
    <row r="29" spans="1:12" ht="15" x14ac:dyDescent="0.25">
      <c r="A29" s="14"/>
      <c r="B29" s="15"/>
      <c r="C29" s="11"/>
      <c r="D29" s="7" t="s">
        <v>24</v>
      </c>
      <c r="E29" s="53" t="s">
        <v>54</v>
      </c>
      <c r="F29" s="54">
        <v>100</v>
      </c>
      <c r="G29" s="54">
        <v>0.8</v>
      </c>
      <c r="H29" s="54">
        <v>0.8</v>
      </c>
      <c r="I29" s="54">
        <v>19.600000000000001</v>
      </c>
      <c r="J29" s="54">
        <v>286.2</v>
      </c>
      <c r="K29" s="61">
        <v>572</v>
      </c>
      <c r="L29" s="54">
        <v>10.5</v>
      </c>
    </row>
    <row r="30" spans="1:12" ht="15" x14ac:dyDescent="0.25">
      <c r="A30" s="14"/>
      <c r="B30" s="15"/>
      <c r="C30" s="11"/>
      <c r="D30" s="6"/>
      <c r="E30" s="53" t="s">
        <v>55</v>
      </c>
      <c r="F30" s="54">
        <v>50</v>
      </c>
      <c r="G30" s="54">
        <v>9.5399999999999991</v>
      </c>
      <c r="H30" s="54">
        <v>11.07</v>
      </c>
      <c r="I30" s="54">
        <v>36</v>
      </c>
      <c r="J30" s="54">
        <v>94</v>
      </c>
      <c r="K30" s="61">
        <v>112</v>
      </c>
      <c r="L30" s="54">
        <v>24</v>
      </c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68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 t="shared" ref="G32" si="6">SUM(G25:G31)</f>
        <v>33.42</v>
      </c>
      <c r="H32" s="19">
        <f t="shared" ref="H32" si="7">SUM(H25:H31)</f>
        <v>31.81</v>
      </c>
      <c r="I32" s="19">
        <f t="shared" ref="I32" si="8">SUM(I25:I31)</f>
        <v>127.26000000000002</v>
      </c>
      <c r="J32" s="19">
        <f t="shared" ref="J32:L32" si="9">SUM(J25:J31)</f>
        <v>878.7</v>
      </c>
      <c r="K32" s="19"/>
      <c r="L32" s="67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 t="s">
        <v>56</v>
      </c>
      <c r="F33" s="57">
        <v>80</v>
      </c>
      <c r="G33" s="57">
        <v>0.8</v>
      </c>
      <c r="H33" s="57">
        <v>10.1</v>
      </c>
      <c r="I33" s="74">
        <v>2.1</v>
      </c>
      <c r="J33" s="54">
        <v>143</v>
      </c>
      <c r="K33" s="60">
        <v>18</v>
      </c>
      <c r="L33" s="57">
        <v>25.14</v>
      </c>
    </row>
    <row r="34" spans="1:12" ht="15" x14ac:dyDescent="0.25">
      <c r="A34" s="14"/>
      <c r="B34" s="15"/>
      <c r="C34" s="11"/>
      <c r="D34" s="7" t="s">
        <v>27</v>
      </c>
      <c r="E34" s="53" t="s">
        <v>57</v>
      </c>
      <c r="F34" s="58">
        <v>250</v>
      </c>
      <c r="G34" s="54">
        <v>2.57</v>
      </c>
      <c r="H34" s="54">
        <v>2.78</v>
      </c>
      <c r="I34" s="72">
        <v>18.55</v>
      </c>
      <c r="J34" s="54">
        <v>150.5</v>
      </c>
      <c r="K34" s="61">
        <v>158</v>
      </c>
      <c r="L34" s="54">
        <v>20.36</v>
      </c>
    </row>
    <row r="35" spans="1:12" ht="15" x14ac:dyDescent="0.25">
      <c r="A35" s="14"/>
      <c r="B35" s="15"/>
      <c r="C35" s="11"/>
      <c r="D35" s="7" t="s">
        <v>28</v>
      </c>
      <c r="E35" s="53" t="s">
        <v>58</v>
      </c>
      <c r="F35" s="54">
        <v>100</v>
      </c>
      <c r="G35" s="54">
        <v>17.8</v>
      </c>
      <c r="H35" s="54">
        <v>17.5</v>
      </c>
      <c r="I35" s="72">
        <v>14.3</v>
      </c>
      <c r="J35" s="54">
        <v>286</v>
      </c>
      <c r="K35" s="61">
        <v>381</v>
      </c>
      <c r="L35" s="54">
        <v>42.53</v>
      </c>
    </row>
    <row r="36" spans="1:12" ht="15" x14ac:dyDescent="0.25">
      <c r="A36" s="14"/>
      <c r="B36" s="15"/>
      <c r="C36" s="11"/>
      <c r="D36" s="7" t="s">
        <v>29</v>
      </c>
      <c r="E36" s="53" t="s">
        <v>59</v>
      </c>
      <c r="F36" s="54">
        <v>200</v>
      </c>
      <c r="G36" s="54">
        <v>11.4</v>
      </c>
      <c r="H36" s="54">
        <v>10.46</v>
      </c>
      <c r="I36" s="72">
        <v>49.44</v>
      </c>
      <c r="J36" s="54">
        <v>337.4</v>
      </c>
      <c r="K36" s="61">
        <v>237</v>
      </c>
      <c r="L36" s="54">
        <v>18.57</v>
      </c>
    </row>
    <row r="37" spans="1:12" ht="15" x14ac:dyDescent="0.25">
      <c r="A37" s="14"/>
      <c r="B37" s="15"/>
      <c r="C37" s="11"/>
      <c r="D37" s="7" t="s">
        <v>30</v>
      </c>
      <c r="E37" s="53" t="s">
        <v>60</v>
      </c>
      <c r="F37" s="54">
        <v>200</v>
      </c>
      <c r="G37" s="54">
        <v>1.4</v>
      </c>
      <c r="H37" s="54">
        <v>0</v>
      </c>
      <c r="I37" s="72">
        <v>29</v>
      </c>
      <c r="J37" s="54">
        <v>122</v>
      </c>
      <c r="K37" s="61">
        <v>502</v>
      </c>
      <c r="L37" s="54">
        <v>5.2</v>
      </c>
    </row>
    <row r="38" spans="1:12" ht="15" x14ac:dyDescent="0.25">
      <c r="A38" s="14"/>
      <c r="B38" s="15"/>
      <c r="C38" s="11"/>
      <c r="D38" s="7" t="s">
        <v>31</v>
      </c>
      <c r="E38" s="41" t="s">
        <v>46</v>
      </c>
      <c r="F38" s="42"/>
      <c r="G38" s="54">
        <v>2.2799999999999998</v>
      </c>
      <c r="H38" s="54">
        <v>0.24</v>
      </c>
      <c r="I38" s="72">
        <v>14.76</v>
      </c>
      <c r="J38" s="54">
        <v>70.5</v>
      </c>
      <c r="K38" s="61">
        <v>108</v>
      </c>
      <c r="L38" s="54">
        <v>7.2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68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2"/>
      <c r="L40" s="66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2"/>
      <c r="L41" s="66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36.25</v>
      </c>
      <c r="H42" s="19">
        <f t="shared" ref="H42" si="11">SUM(H33:H41)</f>
        <v>41.080000000000005</v>
      </c>
      <c r="I42" s="19">
        <f t="shared" ref="I42" si="12">SUM(I33:I41)</f>
        <v>128.15</v>
      </c>
      <c r="J42" s="19">
        <f t="shared" ref="J42:L42" si="13">SUM(J33:J41)</f>
        <v>1109.4000000000001</v>
      </c>
      <c r="K42" s="19"/>
      <c r="L42" s="67">
        <f t="shared" si="13"/>
        <v>119</v>
      </c>
    </row>
    <row r="43" spans="1:12" ht="15.75" customHeight="1" x14ac:dyDescent="0.2">
      <c r="A43" s="32">
        <f>A25</f>
        <v>1</v>
      </c>
      <c r="B43" s="32">
        <f>B25</f>
        <v>2</v>
      </c>
      <c r="C43" s="80" t="s">
        <v>4</v>
      </c>
      <c r="D43" s="81"/>
      <c r="E43" s="30"/>
      <c r="F43" s="31">
        <f>F32+F42</f>
        <v>1180</v>
      </c>
      <c r="G43" s="31">
        <f t="shared" ref="G43" si="14">G32+G42</f>
        <v>69.67</v>
      </c>
      <c r="H43" s="31">
        <f t="shared" ref="H43" si="15">H32+H42</f>
        <v>72.89</v>
      </c>
      <c r="I43" s="31">
        <f t="shared" ref="I43" si="16">I32+I42</f>
        <v>255.41000000000003</v>
      </c>
      <c r="J43" s="31">
        <f t="shared" ref="J43:L43" si="17">J32+J42</f>
        <v>1988.1000000000001</v>
      </c>
      <c r="K43" s="31"/>
      <c r="L43" s="31">
        <f t="shared" si="17"/>
        <v>199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2" t="s">
        <v>62</v>
      </c>
      <c r="F44" s="50">
        <v>205</v>
      </c>
      <c r="G44" s="50">
        <v>14.25</v>
      </c>
      <c r="H44" s="50">
        <v>11.45</v>
      </c>
      <c r="I44" s="50">
        <v>2.25</v>
      </c>
      <c r="J44" s="77">
        <v>259.5</v>
      </c>
      <c r="K44" s="75">
        <v>309</v>
      </c>
      <c r="L44" s="39">
        <v>31.05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2"/>
      <c r="L45" s="66"/>
    </row>
    <row r="46" spans="1:12" ht="15" x14ac:dyDescent="0.25">
      <c r="A46" s="23"/>
      <c r="B46" s="15"/>
      <c r="C46" s="11"/>
      <c r="D46" s="7" t="s">
        <v>22</v>
      </c>
      <c r="E46" s="53" t="s">
        <v>63</v>
      </c>
      <c r="F46" s="54">
        <v>200</v>
      </c>
      <c r="G46" s="42">
        <v>5</v>
      </c>
      <c r="H46" s="42">
        <v>4.4000000000000004</v>
      </c>
      <c r="I46" s="42">
        <v>31.7</v>
      </c>
      <c r="J46" s="42">
        <v>144</v>
      </c>
      <c r="K46" s="68">
        <v>495</v>
      </c>
      <c r="L46" s="42">
        <v>24.3</v>
      </c>
    </row>
    <row r="47" spans="1:12" ht="15" x14ac:dyDescent="0.25">
      <c r="A47" s="23"/>
      <c r="B47" s="15"/>
      <c r="C47" s="11"/>
      <c r="D47" s="7" t="s">
        <v>23</v>
      </c>
      <c r="E47" s="41" t="s">
        <v>46</v>
      </c>
      <c r="F47" s="42">
        <v>30</v>
      </c>
      <c r="G47" s="54">
        <v>2.2799999999999998</v>
      </c>
      <c r="H47" s="54">
        <v>0.24</v>
      </c>
      <c r="I47" s="54">
        <v>14.76</v>
      </c>
      <c r="J47" s="66"/>
      <c r="K47" s="68">
        <v>108</v>
      </c>
      <c r="L47" s="42">
        <v>3.6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2"/>
      <c r="L48" s="66"/>
    </row>
    <row r="49" spans="1:12" ht="15" x14ac:dyDescent="0.25">
      <c r="A49" s="23"/>
      <c r="B49" s="15"/>
      <c r="C49" s="11"/>
      <c r="D49" s="6"/>
      <c r="E49" s="41" t="s">
        <v>64</v>
      </c>
      <c r="F49" s="42">
        <v>5</v>
      </c>
      <c r="G49" s="42">
        <v>0.03</v>
      </c>
      <c r="H49" s="42">
        <v>4.13</v>
      </c>
      <c r="I49" s="42">
        <v>0.04</v>
      </c>
      <c r="J49" s="42">
        <v>37.4</v>
      </c>
      <c r="K49" s="68">
        <v>105</v>
      </c>
      <c r="L49" s="42">
        <v>3</v>
      </c>
    </row>
    <row r="50" spans="1:12" ht="15" x14ac:dyDescent="0.25">
      <c r="A50" s="23"/>
      <c r="B50" s="15"/>
      <c r="C50" s="11"/>
      <c r="D50" s="6"/>
      <c r="E50" s="41" t="s">
        <v>65</v>
      </c>
      <c r="F50" s="42">
        <v>80</v>
      </c>
      <c r="G50" s="42">
        <v>3.19</v>
      </c>
      <c r="H50" s="42">
        <v>10.1</v>
      </c>
      <c r="I50" s="42">
        <v>74.41</v>
      </c>
      <c r="J50" s="42">
        <v>138</v>
      </c>
      <c r="K50" s="42">
        <v>1025</v>
      </c>
      <c r="L50" s="66">
        <v>18.05</v>
      </c>
    </row>
    <row r="51" spans="1:12" ht="15" x14ac:dyDescent="0.25">
      <c r="A51" s="24"/>
      <c r="B51" s="17"/>
      <c r="C51" s="8"/>
      <c r="D51" s="18" t="s">
        <v>33</v>
      </c>
      <c r="E51" s="9"/>
      <c r="F51" s="76">
        <f>SUM(F44:F50)</f>
        <v>520</v>
      </c>
      <c r="G51" s="19">
        <f t="shared" ref="G51" si="18">SUM(G44:G50)</f>
        <v>24.750000000000004</v>
      </c>
      <c r="H51" s="19">
        <f t="shared" ref="H51" si="19">SUM(H44:H50)</f>
        <v>30.32</v>
      </c>
      <c r="I51" s="19">
        <f t="shared" ref="I51" si="20">SUM(I44:I50)</f>
        <v>123.16</v>
      </c>
      <c r="J51" s="76">
        <f t="shared" ref="J51:L51" si="21">SUM(J44:J50)</f>
        <v>578.9</v>
      </c>
      <c r="K51" s="76"/>
      <c r="L51" s="67">
        <f t="shared" si="21"/>
        <v>80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66</v>
      </c>
      <c r="F52" s="54">
        <v>80</v>
      </c>
      <c r="G52" s="57">
        <v>9.6</v>
      </c>
      <c r="H52" s="57">
        <v>20.3</v>
      </c>
      <c r="I52" s="54">
        <v>3.8</v>
      </c>
      <c r="J52" s="73">
        <v>236</v>
      </c>
      <c r="K52" s="54">
        <v>236</v>
      </c>
      <c r="L52" s="59">
        <v>15.3</v>
      </c>
    </row>
    <row r="53" spans="1:12" ht="30" x14ac:dyDescent="0.25">
      <c r="A53" s="23"/>
      <c r="B53" s="15"/>
      <c r="C53" s="11"/>
      <c r="D53" s="7" t="s">
        <v>27</v>
      </c>
      <c r="E53" s="53" t="s">
        <v>67</v>
      </c>
      <c r="F53" s="58">
        <v>250</v>
      </c>
      <c r="G53" s="54">
        <v>2.7</v>
      </c>
      <c r="H53" s="54">
        <v>2.85</v>
      </c>
      <c r="I53" s="54">
        <v>111.25</v>
      </c>
      <c r="J53" s="73">
        <v>116.8</v>
      </c>
      <c r="K53" s="54">
        <v>116.8</v>
      </c>
      <c r="L53" s="55">
        <v>20.100000000000001</v>
      </c>
    </row>
    <row r="54" spans="1:12" ht="15" x14ac:dyDescent="0.25">
      <c r="A54" s="23"/>
      <c r="B54" s="15"/>
      <c r="C54" s="11"/>
      <c r="D54" s="7" t="s">
        <v>28</v>
      </c>
      <c r="E54" s="53" t="s">
        <v>68</v>
      </c>
      <c r="F54" s="54">
        <v>100</v>
      </c>
      <c r="G54" s="54">
        <v>21.3</v>
      </c>
      <c r="H54" s="54">
        <v>14.65</v>
      </c>
      <c r="I54" s="54">
        <v>19.95</v>
      </c>
      <c r="J54" s="73">
        <v>297.66000000000003</v>
      </c>
      <c r="K54" s="54">
        <v>297.66000000000003</v>
      </c>
      <c r="L54" s="55">
        <v>47.54</v>
      </c>
    </row>
    <row r="55" spans="1:12" ht="15" x14ac:dyDescent="0.25">
      <c r="A55" s="23"/>
      <c r="B55" s="15"/>
      <c r="C55" s="11"/>
      <c r="D55" s="7" t="s">
        <v>29</v>
      </c>
      <c r="E55" s="53" t="s">
        <v>69</v>
      </c>
      <c r="F55" s="54">
        <v>200</v>
      </c>
      <c r="G55" s="54">
        <v>1.88</v>
      </c>
      <c r="H55" s="54">
        <v>1.93</v>
      </c>
      <c r="I55" s="54">
        <v>5.9</v>
      </c>
      <c r="J55" s="73">
        <v>46.31</v>
      </c>
      <c r="K55" s="54">
        <v>46.31</v>
      </c>
      <c r="L55" s="55">
        <v>19.46</v>
      </c>
    </row>
    <row r="56" spans="1:12" ht="15" x14ac:dyDescent="0.25">
      <c r="A56" s="23"/>
      <c r="B56" s="15"/>
      <c r="C56" s="11"/>
      <c r="D56" s="7" t="s">
        <v>30</v>
      </c>
      <c r="E56" s="53" t="s">
        <v>70</v>
      </c>
      <c r="F56" s="54">
        <v>200</v>
      </c>
      <c r="G56" s="54">
        <v>0.7</v>
      </c>
      <c r="H56" s="54">
        <v>0.3</v>
      </c>
      <c r="I56" s="54">
        <v>12.8</v>
      </c>
      <c r="J56" s="73">
        <v>97</v>
      </c>
      <c r="K56" s="54">
        <v>97</v>
      </c>
      <c r="L56" s="55">
        <v>9.4</v>
      </c>
    </row>
    <row r="57" spans="1:12" ht="15" x14ac:dyDescent="0.25">
      <c r="A57" s="23"/>
      <c r="B57" s="15"/>
      <c r="C57" s="11"/>
      <c r="D57" s="7" t="s">
        <v>31</v>
      </c>
      <c r="E57" s="53" t="s">
        <v>46</v>
      </c>
      <c r="F57" s="54">
        <v>60</v>
      </c>
      <c r="G57" s="54">
        <v>4.5599999999999996</v>
      </c>
      <c r="H57" s="54">
        <v>0.24</v>
      </c>
      <c r="I57" s="72">
        <v>29.52</v>
      </c>
      <c r="J57" s="54">
        <v>141</v>
      </c>
      <c r="K57" s="54">
        <v>141</v>
      </c>
      <c r="L57" s="55">
        <v>7.2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68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2"/>
      <c r="L59" s="66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68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2">SUM(G52:G60)</f>
        <v>40.740000000000009</v>
      </c>
      <c r="H61" s="19">
        <f t="shared" ref="H61" si="23">SUM(H52:H60)</f>
        <v>40.270000000000003</v>
      </c>
      <c r="I61" s="19">
        <f t="shared" ref="I61" si="24">SUM(I52:I60)</f>
        <v>183.22000000000003</v>
      </c>
      <c r="J61" s="19">
        <f t="shared" ref="J61:L61" si="25">SUM(J52:J60)</f>
        <v>934.77</v>
      </c>
      <c r="K61" s="19"/>
      <c r="L61" s="67">
        <f t="shared" si="25"/>
        <v>119.00000000000001</v>
      </c>
    </row>
    <row r="62" spans="1:12" ht="15.75" customHeight="1" x14ac:dyDescent="0.2">
      <c r="A62" s="28">
        <f>A44</f>
        <v>1</v>
      </c>
      <c r="B62" s="29">
        <f>B44</f>
        <v>3</v>
      </c>
      <c r="C62" s="80" t="s">
        <v>4</v>
      </c>
      <c r="D62" s="81"/>
      <c r="E62" s="30"/>
      <c r="F62" s="31">
        <f>F51+F61</f>
        <v>1410</v>
      </c>
      <c r="G62" s="31">
        <f t="shared" ref="G62" si="26">G51+G61</f>
        <v>65.490000000000009</v>
      </c>
      <c r="H62" s="31">
        <f t="shared" ref="H62" si="27">H51+H61</f>
        <v>70.59</v>
      </c>
      <c r="I62" s="31">
        <f t="shared" ref="I62" si="28">I51+I61</f>
        <v>306.38</v>
      </c>
      <c r="J62" s="31">
        <f t="shared" ref="J62:L62" si="29">J51+J61</f>
        <v>1513.67</v>
      </c>
      <c r="K62" s="31"/>
      <c r="L62" s="31">
        <f t="shared" si="29"/>
        <v>199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71</v>
      </c>
      <c r="F63" s="39">
        <v>200</v>
      </c>
      <c r="G63" s="50">
        <v>5.54</v>
      </c>
      <c r="H63" s="50">
        <v>8.6199999999999992</v>
      </c>
      <c r="I63" s="50">
        <v>32.4</v>
      </c>
      <c r="J63" s="77">
        <v>220.4</v>
      </c>
      <c r="K63" s="39">
        <v>268</v>
      </c>
      <c r="L63" s="77">
        <v>25.8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2"/>
      <c r="L64" s="66"/>
    </row>
    <row r="65" spans="1:12" ht="15" x14ac:dyDescent="0.25">
      <c r="A65" s="23"/>
      <c r="B65" s="15"/>
      <c r="C65" s="11"/>
      <c r="D65" s="7" t="s">
        <v>22</v>
      </c>
      <c r="E65" s="41" t="s">
        <v>72</v>
      </c>
      <c r="F65" s="42">
        <v>200</v>
      </c>
      <c r="G65" s="42">
        <v>0.1</v>
      </c>
      <c r="H65" s="42">
        <v>0</v>
      </c>
      <c r="I65" s="42">
        <v>15.2</v>
      </c>
      <c r="J65" s="42">
        <v>61</v>
      </c>
      <c r="K65" s="68">
        <v>494</v>
      </c>
      <c r="L65" s="42">
        <v>2.6</v>
      </c>
    </row>
    <row r="66" spans="1:12" ht="15" x14ac:dyDescent="0.25">
      <c r="A66" s="23"/>
      <c r="B66" s="15"/>
      <c r="C66" s="11"/>
      <c r="D66" s="7" t="s">
        <v>23</v>
      </c>
      <c r="E66" s="41" t="s">
        <v>46</v>
      </c>
      <c r="F66" s="42">
        <v>30</v>
      </c>
      <c r="G66" s="54">
        <v>2.2799999999999998</v>
      </c>
      <c r="H66" s="54">
        <v>0.24</v>
      </c>
      <c r="I66" s="55">
        <v>14.76</v>
      </c>
      <c r="J66" s="42"/>
      <c r="K66" s="42">
        <v>108</v>
      </c>
      <c r="L66" s="66">
        <v>3.6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2"/>
      <c r="L67" s="66"/>
    </row>
    <row r="68" spans="1:12" ht="15" x14ac:dyDescent="0.25">
      <c r="A68" s="23"/>
      <c r="B68" s="15"/>
      <c r="C68" s="11"/>
      <c r="D68" s="6"/>
      <c r="E68" s="41" t="s">
        <v>73</v>
      </c>
      <c r="F68" s="42">
        <v>115</v>
      </c>
      <c r="G68" s="42">
        <v>5</v>
      </c>
      <c r="H68" s="42">
        <v>5.2</v>
      </c>
      <c r="I68" s="42">
        <v>8.5</v>
      </c>
      <c r="J68" s="42">
        <v>118.1</v>
      </c>
      <c r="K68" s="68">
        <v>500</v>
      </c>
      <c r="L68" s="42">
        <v>48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68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12.92</v>
      </c>
      <c r="H70" s="19">
        <f t="shared" ref="H70" si="31">SUM(H63:H69)</f>
        <v>14.059999999999999</v>
      </c>
      <c r="I70" s="19">
        <f t="shared" ref="I70" si="32">SUM(I63:I69)</f>
        <v>70.859999999999985</v>
      </c>
      <c r="J70" s="19">
        <f t="shared" ref="J70:L70" si="33">SUM(J63:J69)</f>
        <v>399.5</v>
      </c>
      <c r="K70" s="70"/>
      <c r="L70" s="19">
        <f t="shared" si="33"/>
        <v>80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74</v>
      </c>
      <c r="F71" s="57">
        <v>80</v>
      </c>
      <c r="G71" s="57">
        <v>0.65</v>
      </c>
      <c r="H71" s="57">
        <v>6.18</v>
      </c>
      <c r="I71" s="74">
        <v>3.97</v>
      </c>
      <c r="J71" s="54">
        <v>88</v>
      </c>
      <c r="K71" s="60">
        <v>22</v>
      </c>
      <c r="L71" s="57">
        <v>17.940000000000001</v>
      </c>
    </row>
    <row r="72" spans="1:12" ht="15" x14ac:dyDescent="0.25">
      <c r="A72" s="23"/>
      <c r="B72" s="15"/>
      <c r="C72" s="11"/>
      <c r="D72" s="7" t="s">
        <v>27</v>
      </c>
      <c r="E72" s="53" t="s">
        <v>75</v>
      </c>
      <c r="F72" s="58">
        <v>250</v>
      </c>
      <c r="G72" s="54">
        <v>9.23</v>
      </c>
      <c r="H72" s="54">
        <v>7.23</v>
      </c>
      <c r="I72" s="72">
        <v>16.5</v>
      </c>
      <c r="J72" s="54">
        <v>166.25</v>
      </c>
      <c r="K72" s="61">
        <v>153</v>
      </c>
      <c r="L72" s="54">
        <v>29.84</v>
      </c>
    </row>
    <row r="73" spans="1:12" ht="15" x14ac:dyDescent="0.25">
      <c r="A73" s="23"/>
      <c r="B73" s="15"/>
      <c r="C73" s="11"/>
      <c r="D73" s="7" t="s">
        <v>28</v>
      </c>
      <c r="E73" s="53" t="s">
        <v>76</v>
      </c>
      <c r="F73" s="54">
        <v>100</v>
      </c>
      <c r="G73" s="54">
        <v>5.98</v>
      </c>
      <c r="H73" s="54">
        <v>4.6100000000000003</v>
      </c>
      <c r="I73" s="54">
        <v>5.56</v>
      </c>
      <c r="J73" s="73">
        <v>130.47999999999999</v>
      </c>
      <c r="K73" s="61">
        <v>130</v>
      </c>
      <c r="L73" s="54">
        <v>33.119999999999997</v>
      </c>
    </row>
    <row r="74" spans="1:12" ht="15" x14ac:dyDescent="0.25">
      <c r="A74" s="23"/>
      <c r="B74" s="15"/>
      <c r="C74" s="11"/>
      <c r="D74" s="7" t="s">
        <v>29</v>
      </c>
      <c r="E74" s="53" t="s">
        <v>77</v>
      </c>
      <c r="F74" s="54">
        <v>200</v>
      </c>
      <c r="G74" s="54">
        <v>4.92</v>
      </c>
      <c r="H74" s="54">
        <v>8.1</v>
      </c>
      <c r="I74" s="54">
        <v>45.08</v>
      </c>
      <c r="J74" s="73">
        <v>272.8</v>
      </c>
      <c r="K74" s="61">
        <v>414</v>
      </c>
      <c r="L74" s="54">
        <v>13</v>
      </c>
    </row>
    <row r="75" spans="1:12" ht="15" x14ac:dyDescent="0.25">
      <c r="A75" s="23"/>
      <c r="B75" s="15"/>
      <c r="C75" s="11"/>
      <c r="D75" s="7" t="s">
        <v>30</v>
      </c>
      <c r="E75" s="53" t="s">
        <v>78</v>
      </c>
      <c r="F75" s="54">
        <v>200</v>
      </c>
      <c r="G75" s="54">
        <v>0.5</v>
      </c>
      <c r="H75" s="54">
        <v>0</v>
      </c>
      <c r="I75" s="72">
        <v>27</v>
      </c>
      <c r="J75" s="54">
        <v>110</v>
      </c>
      <c r="K75" s="61">
        <v>108</v>
      </c>
      <c r="L75" s="54">
        <v>7.4</v>
      </c>
    </row>
    <row r="76" spans="1:12" ht="15" x14ac:dyDescent="0.25">
      <c r="A76" s="23"/>
      <c r="B76" s="15"/>
      <c r="C76" s="11"/>
      <c r="D76" s="7" t="s">
        <v>31</v>
      </c>
      <c r="E76" s="53" t="s">
        <v>79</v>
      </c>
      <c r="F76" s="54">
        <v>60</v>
      </c>
      <c r="G76" s="54">
        <v>4.5599999999999996</v>
      </c>
      <c r="H76" s="54">
        <v>0.24</v>
      </c>
      <c r="I76" s="72">
        <v>29.52</v>
      </c>
      <c r="J76" s="54">
        <v>141</v>
      </c>
      <c r="K76" s="61">
        <v>108</v>
      </c>
      <c r="L76" s="54">
        <v>7.2</v>
      </c>
    </row>
    <row r="77" spans="1:12" ht="15" x14ac:dyDescent="0.25">
      <c r="A77" s="23"/>
      <c r="B77" s="15"/>
      <c r="C77" s="11"/>
      <c r="D77" s="7" t="s">
        <v>32</v>
      </c>
      <c r="E77" s="53"/>
      <c r="F77" s="54"/>
      <c r="G77" s="54"/>
      <c r="H77" s="54"/>
      <c r="I77" s="72"/>
      <c r="J77" s="54"/>
      <c r="K77" s="61"/>
      <c r="L77" s="54"/>
    </row>
    <row r="78" spans="1:12" ht="15" x14ac:dyDescent="0.25">
      <c r="A78" s="23"/>
      <c r="B78" s="15"/>
      <c r="C78" s="11"/>
      <c r="D78" s="6"/>
      <c r="E78" s="41" t="s">
        <v>55</v>
      </c>
      <c r="F78" s="42">
        <v>50</v>
      </c>
      <c r="G78" s="42">
        <v>3.75</v>
      </c>
      <c r="H78" s="42">
        <v>14.9</v>
      </c>
      <c r="I78" s="42">
        <v>27.3</v>
      </c>
      <c r="J78" s="42">
        <v>208.5</v>
      </c>
      <c r="K78" s="68">
        <v>590</v>
      </c>
      <c r="L78" s="42">
        <v>10.5</v>
      </c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2"/>
      <c r="L79" s="66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29.59</v>
      </c>
      <c r="H80" s="19">
        <f t="shared" ref="H80" si="35">SUM(H71:H79)</f>
        <v>41.26</v>
      </c>
      <c r="I80" s="19">
        <f t="shared" ref="I80" si="36">SUM(I71:I79)</f>
        <v>154.93</v>
      </c>
      <c r="J80" s="19">
        <f t="shared" ref="J80:L80" si="37">SUM(J71:J79)</f>
        <v>1117.03</v>
      </c>
      <c r="K80" s="19"/>
      <c r="L80" s="67">
        <f t="shared" si="37"/>
        <v>119.00000000000001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80" t="s">
        <v>4</v>
      </c>
      <c r="D81" s="81"/>
      <c r="E81" s="30"/>
      <c r="F81" s="31">
        <f>F70+F80</f>
        <v>1485</v>
      </c>
      <c r="G81" s="31">
        <f t="shared" ref="G81" si="38">G70+G80</f>
        <v>42.51</v>
      </c>
      <c r="H81" s="31">
        <f t="shared" ref="H81" si="39">H70+H80</f>
        <v>55.319999999999993</v>
      </c>
      <c r="I81" s="31">
        <f t="shared" ref="I81" si="40">I70+I80</f>
        <v>225.79</v>
      </c>
      <c r="J81" s="31">
        <f t="shared" ref="J81:L81" si="41">J70+J80</f>
        <v>1516.53</v>
      </c>
      <c r="K81" s="31"/>
      <c r="L81" s="31">
        <f t="shared" si="41"/>
        <v>199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80</v>
      </c>
      <c r="F82" s="39">
        <v>170</v>
      </c>
      <c r="G82" s="39">
        <v>6.56</v>
      </c>
      <c r="H82" s="39">
        <v>9.4600000000000009</v>
      </c>
      <c r="I82" s="39">
        <v>32.97</v>
      </c>
      <c r="J82" s="39">
        <v>236.57</v>
      </c>
      <c r="K82" s="75">
        <v>399</v>
      </c>
      <c r="L82" s="39">
        <v>19.89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68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81</v>
      </c>
      <c r="F84" s="42">
        <v>200</v>
      </c>
      <c r="G84" s="42">
        <v>1.5</v>
      </c>
      <c r="H84" s="42">
        <v>1.3</v>
      </c>
      <c r="I84" s="42">
        <v>15.9</v>
      </c>
      <c r="J84" s="42">
        <v>81</v>
      </c>
      <c r="K84" s="42">
        <v>495</v>
      </c>
      <c r="L84" s="66">
        <v>17.11</v>
      </c>
    </row>
    <row r="85" spans="1:12" ht="15" x14ac:dyDescent="0.25">
      <c r="A85" s="23"/>
      <c r="B85" s="15"/>
      <c r="C85" s="11"/>
      <c r="D85" s="7" t="s">
        <v>23</v>
      </c>
      <c r="E85" s="41" t="s">
        <v>79</v>
      </c>
      <c r="F85" s="42">
        <v>30</v>
      </c>
      <c r="G85" s="42">
        <v>2.2799999999999998</v>
      </c>
      <c r="H85" s="42">
        <v>0.24</v>
      </c>
      <c r="I85" s="42">
        <v>14.76</v>
      </c>
      <c r="J85" s="42">
        <v>70.5</v>
      </c>
      <c r="K85" s="68">
        <v>108</v>
      </c>
      <c r="L85" s="42">
        <v>3.6</v>
      </c>
    </row>
    <row r="86" spans="1:12" ht="15" x14ac:dyDescent="0.25">
      <c r="A86" s="23"/>
      <c r="B86" s="15"/>
      <c r="C86" s="11"/>
      <c r="D86" s="7" t="s">
        <v>24</v>
      </c>
      <c r="E86" s="41" t="s">
        <v>54</v>
      </c>
      <c r="F86" s="42">
        <v>108</v>
      </c>
      <c r="G86" s="42">
        <v>0.8</v>
      </c>
      <c r="H86" s="42">
        <v>0.8</v>
      </c>
      <c r="I86" s="42">
        <v>19.600000000000001</v>
      </c>
      <c r="J86" s="42">
        <v>94</v>
      </c>
      <c r="K86" s="68">
        <v>112</v>
      </c>
      <c r="L86" s="42">
        <v>25.8</v>
      </c>
    </row>
    <row r="87" spans="1:12" ht="15" x14ac:dyDescent="0.25">
      <c r="A87" s="23"/>
      <c r="B87" s="15"/>
      <c r="C87" s="11"/>
      <c r="D87" s="6"/>
      <c r="E87" s="41" t="s">
        <v>82</v>
      </c>
      <c r="F87" s="42">
        <v>20</v>
      </c>
      <c r="G87" s="42">
        <v>5.12</v>
      </c>
      <c r="H87" s="42">
        <v>5.22</v>
      </c>
      <c r="I87" s="42">
        <v>0</v>
      </c>
      <c r="J87" s="42">
        <v>68.599999999999994</v>
      </c>
      <c r="K87" s="42">
        <v>100</v>
      </c>
      <c r="L87" s="66">
        <v>13.6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68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528</v>
      </c>
      <c r="G89" s="19">
        <f t="shared" ref="G89" si="42">SUM(G82:G88)</f>
        <v>16.259999999999998</v>
      </c>
      <c r="H89" s="19">
        <f t="shared" ref="H89" si="43">SUM(H82:H88)</f>
        <v>17.020000000000003</v>
      </c>
      <c r="I89" s="19">
        <f t="shared" ref="I89" si="44">SUM(I82:I88)</f>
        <v>83.22999999999999</v>
      </c>
      <c r="J89" s="19">
        <f t="shared" ref="J89:L89" si="45">SUM(J82:J88)</f>
        <v>550.66999999999996</v>
      </c>
      <c r="K89" s="70"/>
      <c r="L89" s="19">
        <f t="shared" si="45"/>
        <v>80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83</v>
      </c>
      <c r="F90" s="57">
        <v>80</v>
      </c>
      <c r="G90" s="57">
        <v>1.36</v>
      </c>
      <c r="H90" s="57">
        <v>6.1</v>
      </c>
      <c r="I90" s="54">
        <v>3.74</v>
      </c>
      <c r="J90" s="78">
        <v>75.78</v>
      </c>
      <c r="K90" s="60">
        <v>7</v>
      </c>
      <c r="L90" s="57">
        <v>10.5</v>
      </c>
    </row>
    <row r="91" spans="1:12" ht="30" x14ac:dyDescent="0.25">
      <c r="A91" s="23"/>
      <c r="B91" s="15"/>
      <c r="C91" s="11"/>
      <c r="D91" s="7" t="s">
        <v>27</v>
      </c>
      <c r="E91" s="53" t="s">
        <v>84</v>
      </c>
      <c r="F91" s="64" t="s">
        <v>87</v>
      </c>
      <c r="G91" s="54">
        <v>2.3199999999999998</v>
      </c>
      <c r="H91" s="54">
        <v>4.1100000000000003</v>
      </c>
      <c r="I91" s="54">
        <v>20.45</v>
      </c>
      <c r="J91" s="73">
        <v>120</v>
      </c>
      <c r="K91" s="61">
        <v>96</v>
      </c>
      <c r="L91" s="54">
        <v>27.55</v>
      </c>
    </row>
    <row r="92" spans="1:12" ht="15" x14ac:dyDescent="0.25">
      <c r="A92" s="23"/>
      <c r="B92" s="15"/>
      <c r="C92" s="11"/>
      <c r="D92" s="7" t="s">
        <v>28</v>
      </c>
      <c r="E92" s="53" t="s">
        <v>85</v>
      </c>
      <c r="F92" s="54">
        <v>100</v>
      </c>
      <c r="G92" s="54">
        <v>6.87</v>
      </c>
      <c r="H92" s="54">
        <v>10.210000000000001</v>
      </c>
      <c r="I92" s="54">
        <v>2.41</v>
      </c>
      <c r="J92" s="73">
        <v>129.6</v>
      </c>
      <c r="K92" s="61">
        <v>260</v>
      </c>
      <c r="L92" s="54">
        <v>51.37</v>
      </c>
    </row>
    <row r="93" spans="1:12" ht="15" x14ac:dyDescent="0.25">
      <c r="A93" s="23"/>
      <c r="B93" s="15"/>
      <c r="C93" s="11"/>
      <c r="D93" s="7" t="s">
        <v>29</v>
      </c>
      <c r="E93" s="53" t="s">
        <v>86</v>
      </c>
      <c r="F93" s="54">
        <v>200</v>
      </c>
      <c r="G93" s="54">
        <v>3.69</v>
      </c>
      <c r="H93" s="54">
        <v>5.48</v>
      </c>
      <c r="I93" s="72">
        <v>30.04</v>
      </c>
      <c r="J93" s="54">
        <v>209</v>
      </c>
      <c r="K93" s="61">
        <v>304</v>
      </c>
      <c r="L93" s="54">
        <v>12.98</v>
      </c>
    </row>
    <row r="94" spans="1:12" ht="15" x14ac:dyDescent="0.25">
      <c r="A94" s="23"/>
      <c r="B94" s="15"/>
      <c r="C94" s="11"/>
      <c r="D94" s="7" t="s">
        <v>30</v>
      </c>
      <c r="E94" s="53" t="s">
        <v>70</v>
      </c>
      <c r="F94" s="54">
        <v>200</v>
      </c>
      <c r="G94" s="54">
        <v>0.5</v>
      </c>
      <c r="H94" s="54">
        <v>0.2</v>
      </c>
      <c r="I94" s="72">
        <v>0</v>
      </c>
      <c r="J94" s="54">
        <v>96</v>
      </c>
      <c r="K94" s="61">
        <v>512</v>
      </c>
      <c r="L94" s="54">
        <v>9.4</v>
      </c>
    </row>
    <row r="95" spans="1:12" ht="15" x14ac:dyDescent="0.25">
      <c r="A95" s="23"/>
      <c r="B95" s="15"/>
      <c r="C95" s="11"/>
      <c r="D95" s="7" t="s">
        <v>31</v>
      </c>
      <c r="E95" s="53" t="s">
        <v>46</v>
      </c>
      <c r="F95" s="54">
        <v>60</v>
      </c>
      <c r="G95" s="54">
        <v>2.2799999999999998</v>
      </c>
      <c r="H95" s="54">
        <v>0.24</v>
      </c>
      <c r="I95" s="72">
        <v>14.76</v>
      </c>
      <c r="J95" s="54">
        <v>70.5</v>
      </c>
      <c r="K95" s="61">
        <v>108</v>
      </c>
      <c r="L95" s="54">
        <v>7.2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2"/>
      <c r="L96" s="66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68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68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640</v>
      </c>
      <c r="G99" s="19">
        <f t="shared" ref="G99" si="46">SUM(G90:G98)</f>
        <v>17.02</v>
      </c>
      <c r="H99" s="19">
        <f t="shared" ref="H99" si="47">SUM(H90:H98)</f>
        <v>26.34</v>
      </c>
      <c r="I99" s="19">
        <f t="shared" ref="I99" si="48">SUM(I90:I98)</f>
        <v>71.400000000000006</v>
      </c>
      <c r="J99" s="19">
        <f t="shared" ref="J99:L99" si="49">SUM(J90:J98)</f>
        <v>700.88</v>
      </c>
      <c r="K99" s="70"/>
      <c r="L99" s="19">
        <f t="shared" si="49"/>
        <v>119</v>
      </c>
    </row>
    <row r="100" spans="1:12" ht="15.75" customHeight="1" x14ac:dyDescent="0.2">
      <c r="A100" s="28">
        <f>A82</f>
        <v>1</v>
      </c>
      <c r="B100" s="29">
        <f>B82</f>
        <v>5</v>
      </c>
      <c r="C100" s="80" t="s">
        <v>4</v>
      </c>
      <c r="D100" s="81"/>
      <c r="E100" s="30"/>
      <c r="F100" s="31">
        <f>F89+F99</f>
        <v>1168</v>
      </c>
      <c r="G100" s="31">
        <f t="shared" ref="G100" si="50">G89+G99</f>
        <v>33.28</v>
      </c>
      <c r="H100" s="31">
        <f t="shared" ref="H100" si="51">H89+H99</f>
        <v>43.36</v>
      </c>
      <c r="I100" s="31">
        <f t="shared" ref="I100" si="52">I89+I99</f>
        <v>154.63</v>
      </c>
      <c r="J100" s="31">
        <f t="shared" ref="J100:L100" si="53">J89+J99</f>
        <v>1251.55</v>
      </c>
      <c r="K100" s="31"/>
      <c r="L100" s="31">
        <f t="shared" si="53"/>
        <v>199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88</v>
      </c>
      <c r="F101" s="39">
        <v>250</v>
      </c>
      <c r="G101" s="39">
        <v>6.23</v>
      </c>
      <c r="H101" s="39">
        <v>6.1</v>
      </c>
      <c r="I101" s="39">
        <v>29.59</v>
      </c>
      <c r="J101" s="39">
        <v>199</v>
      </c>
      <c r="K101" s="75">
        <v>181</v>
      </c>
      <c r="L101" s="39">
        <v>25.48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68"/>
      <c r="L102" s="42"/>
    </row>
    <row r="103" spans="1:12" ht="15" x14ac:dyDescent="0.25">
      <c r="A103" s="23"/>
      <c r="B103" s="15"/>
      <c r="C103" s="11"/>
      <c r="D103" s="7" t="s">
        <v>22</v>
      </c>
      <c r="E103" s="53" t="s">
        <v>89</v>
      </c>
      <c r="F103" s="42">
        <v>200</v>
      </c>
      <c r="G103" s="42">
        <v>3.2</v>
      </c>
      <c r="H103" s="42">
        <v>2.7</v>
      </c>
      <c r="I103" s="42">
        <v>15.9</v>
      </c>
      <c r="J103" s="42">
        <v>79</v>
      </c>
      <c r="K103" s="68">
        <v>501</v>
      </c>
      <c r="L103" s="42">
        <v>24.28</v>
      </c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2"/>
      <c r="L104" s="66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2"/>
      <c r="L105" s="66"/>
    </row>
    <row r="106" spans="1:12" ht="15" x14ac:dyDescent="0.25">
      <c r="A106" s="23"/>
      <c r="B106" s="15"/>
      <c r="C106" s="11"/>
      <c r="D106" s="6"/>
      <c r="E106" s="41" t="s">
        <v>90</v>
      </c>
      <c r="F106" s="42">
        <v>80</v>
      </c>
      <c r="G106" s="42">
        <v>2.2400000000000002</v>
      </c>
      <c r="H106" s="42">
        <v>3.75</v>
      </c>
      <c r="I106" s="42">
        <v>24.34</v>
      </c>
      <c r="J106" s="42">
        <v>154.9</v>
      </c>
      <c r="K106" s="68">
        <v>258</v>
      </c>
      <c r="L106" s="42">
        <v>27.24</v>
      </c>
    </row>
    <row r="107" spans="1:12" ht="15" x14ac:dyDescent="0.25">
      <c r="A107" s="23"/>
      <c r="B107" s="15"/>
      <c r="C107" s="11"/>
      <c r="D107" s="6"/>
      <c r="E107" s="41" t="s">
        <v>43</v>
      </c>
      <c r="F107" s="42">
        <v>5</v>
      </c>
      <c r="G107" s="42">
        <v>0.03</v>
      </c>
      <c r="H107" s="42">
        <v>4.13</v>
      </c>
      <c r="I107" s="42">
        <v>0.04</v>
      </c>
      <c r="J107" s="42">
        <v>37.4</v>
      </c>
      <c r="K107" s="68">
        <v>105</v>
      </c>
      <c r="L107" s="42">
        <v>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11.7</v>
      </c>
      <c r="H108" s="19">
        <f t="shared" si="54"/>
        <v>16.68</v>
      </c>
      <c r="I108" s="19">
        <f t="shared" si="54"/>
        <v>69.87</v>
      </c>
      <c r="J108" s="19">
        <f t="shared" si="54"/>
        <v>470.29999999999995</v>
      </c>
      <c r="K108" s="19"/>
      <c r="L108" s="67">
        <f t="shared" ref="L108" si="55">SUM(L101:L107)</f>
        <v>80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91</v>
      </c>
      <c r="F109" s="57">
        <v>100</v>
      </c>
      <c r="G109" s="57">
        <v>0.76</v>
      </c>
      <c r="H109" s="57">
        <v>6.09</v>
      </c>
      <c r="I109" s="74">
        <v>52.38</v>
      </c>
      <c r="J109" s="54">
        <v>67.3</v>
      </c>
      <c r="K109" s="60">
        <v>20</v>
      </c>
      <c r="L109" s="57">
        <v>13.68</v>
      </c>
    </row>
    <row r="110" spans="1:12" ht="15" x14ac:dyDescent="0.25">
      <c r="A110" s="23"/>
      <c r="B110" s="15"/>
      <c r="C110" s="11"/>
      <c r="D110" s="7" t="s">
        <v>27</v>
      </c>
      <c r="E110" s="53" t="s">
        <v>92</v>
      </c>
      <c r="F110" s="58">
        <v>250</v>
      </c>
      <c r="G110" s="54">
        <v>1.92</v>
      </c>
      <c r="H110" s="54">
        <v>6.33</v>
      </c>
      <c r="I110" s="72">
        <v>10.050000000000001</v>
      </c>
      <c r="J110" s="54">
        <v>104.12</v>
      </c>
      <c r="K110" s="61">
        <v>131</v>
      </c>
      <c r="L110" s="54">
        <v>23.02</v>
      </c>
    </row>
    <row r="111" spans="1:12" ht="15" x14ac:dyDescent="0.25">
      <c r="A111" s="23"/>
      <c r="B111" s="15"/>
      <c r="C111" s="11"/>
      <c r="D111" s="7" t="s">
        <v>28</v>
      </c>
      <c r="E111" s="53" t="s">
        <v>93</v>
      </c>
      <c r="F111" s="54">
        <v>100</v>
      </c>
      <c r="G111" s="54">
        <v>9.5500000000000007</v>
      </c>
      <c r="H111" s="54">
        <v>11.51</v>
      </c>
      <c r="I111" s="72">
        <v>9.6</v>
      </c>
      <c r="J111" s="54">
        <v>180</v>
      </c>
      <c r="K111" s="61">
        <v>279</v>
      </c>
      <c r="L111" s="54">
        <v>41.16</v>
      </c>
    </row>
    <row r="112" spans="1:12" ht="15" x14ac:dyDescent="0.25">
      <c r="A112" s="23"/>
      <c r="B112" s="15"/>
      <c r="C112" s="11"/>
      <c r="D112" s="7" t="s">
        <v>29</v>
      </c>
      <c r="E112" s="53" t="s">
        <v>94</v>
      </c>
      <c r="F112" s="54">
        <v>200</v>
      </c>
      <c r="G112" s="54">
        <v>4.92</v>
      </c>
      <c r="H112" s="54">
        <v>8.1</v>
      </c>
      <c r="I112" s="72">
        <v>45.08</v>
      </c>
      <c r="J112" s="54">
        <v>272.8</v>
      </c>
      <c r="K112" s="61">
        <v>414</v>
      </c>
      <c r="L112" s="54">
        <v>12.98</v>
      </c>
    </row>
    <row r="113" spans="1:12" ht="15" x14ac:dyDescent="0.25">
      <c r="A113" s="23"/>
      <c r="B113" s="15"/>
      <c r="C113" s="11"/>
      <c r="D113" s="7" t="s">
        <v>30</v>
      </c>
      <c r="E113" s="53" t="s">
        <v>95</v>
      </c>
      <c r="F113" s="54">
        <v>200</v>
      </c>
      <c r="G113" s="54">
        <v>1</v>
      </c>
      <c r="H113" s="54">
        <v>0.2</v>
      </c>
      <c r="I113" s="72">
        <v>0.2</v>
      </c>
      <c r="J113" s="54">
        <v>92</v>
      </c>
      <c r="K113" s="61">
        <v>518</v>
      </c>
      <c r="L113" s="54">
        <v>15.78</v>
      </c>
    </row>
    <row r="114" spans="1:12" ht="15" x14ac:dyDescent="0.25">
      <c r="A114" s="23"/>
      <c r="B114" s="15"/>
      <c r="C114" s="11"/>
      <c r="D114" s="7" t="s">
        <v>31</v>
      </c>
      <c r="E114" s="53" t="s">
        <v>46</v>
      </c>
      <c r="F114" s="54">
        <v>60</v>
      </c>
      <c r="G114" s="54">
        <v>2.2799999999999998</v>
      </c>
      <c r="H114" s="54">
        <v>0.24</v>
      </c>
      <c r="I114" s="72">
        <v>14.76</v>
      </c>
      <c r="J114" s="54">
        <v>70.5</v>
      </c>
      <c r="K114" s="61">
        <v>108</v>
      </c>
      <c r="L114" s="54">
        <v>7.2</v>
      </c>
    </row>
    <row r="115" spans="1:12" ht="15" x14ac:dyDescent="0.25">
      <c r="A115" s="23"/>
      <c r="B115" s="15"/>
      <c r="C115" s="11"/>
      <c r="D115" s="7" t="s">
        <v>32</v>
      </c>
      <c r="E115" s="53" t="s">
        <v>96</v>
      </c>
      <c r="F115" s="54">
        <v>40</v>
      </c>
      <c r="G115" s="54">
        <v>0.54</v>
      </c>
      <c r="H115" s="54">
        <v>1.87</v>
      </c>
      <c r="I115" s="72">
        <v>3.47</v>
      </c>
      <c r="J115" s="54">
        <v>32.799999999999997</v>
      </c>
      <c r="K115" s="61">
        <v>453</v>
      </c>
      <c r="L115" s="54">
        <v>5.18</v>
      </c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2"/>
      <c r="L116" s="66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2"/>
      <c r="L117" s="66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950</v>
      </c>
      <c r="G118" s="19">
        <f t="shared" ref="G118:J118" si="56">SUM(G109:G117)</f>
        <v>20.97</v>
      </c>
      <c r="H118" s="19">
        <f t="shared" si="56"/>
        <v>34.340000000000003</v>
      </c>
      <c r="I118" s="19">
        <f t="shared" si="56"/>
        <v>135.54</v>
      </c>
      <c r="J118" s="19">
        <f t="shared" si="56"/>
        <v>819.52</v>
      </c>
      <c r="K118" s="70"/>
      <c r="L118" s="19">
        <f t="shared" ref="L118" si="57">SUM(L109:L117)</f>
        <v>119</v>
      </c>
    </row>
    <row r="119" spans="1:12" ht="15" x14ac:dyDescent="0.2">
      <c r="A119" s="28">
        <f>A101</f>
        <v>2</v>
      </c>
      <c r="B119" s="29">
        <f>B101</f>
        <v>1</v>
      </c>
      <c r="C119" s="80" t="s">
        <v>4</v>
      </c>
      <c r="D119" s="81"/>
      <c r="E119" s="30"/>
      <c r="F119" s="31">
        <f>F108+F118</f>
        <v>1485</v>
      </c>
      <c r="G119" s="31">
        <f t="shared" ref="G119" si="58">G108+G118</f>
        <v>32.67</v>
      </c>
      <c r="H119" s="31">
        <f t="shared" ref="H119" si="59">H108+H118</f>
        <v>51.02</v>
      </c>
      <c r="I119" s="31">
        <f t="shared" ref="I119" si="60">I108+I118</f>
        <v>205.41</v>
      </c>
      <c r="J119" s="31">
        <f t="shared" ref="J119:L119" si="61">J108+J118</f>
        <v>1289.82</v>
      </c>
      <c r="K119" s="31"/>
      <c r="L119" s="31">
        <f t="shared" si="61"/>
        <v>199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97</v>
      </c>
      <c r="F120" s="39">
        <v>250</v>
      </c>
      <c r="G120" s="39">
        <v>6.23</v>
      </c>
      <c r="H120" s="39">
        <v>6.1</v>
      </c>
      <c r="I120" s="39">
        <v>29.59</v>
      </c>
      <c r="J120" s="39">
        <v>199</v>
      </c>
      <c r="K120" s="39">
        <v>120</v>
      </c>
      <c r="L120" s="77">
        <v>17.12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68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89</v>
      </c>
      <c r="F122" s="42">
        <v>200</v>
      </c>
      <c r="G122" s="42">
        <v>3.2</v>
      </c>
      <c r="H122" s="42">
        <v>2.7</v>
      </c>
      <c r="I122" s="42">
        <v>15.9</v>
      </c>
      <c r="J122" s="42">
        <v>79</v>
      </c>
      <c r="K122" s="42">
        <v>501</v>
      </c>
      <c r="L122" s="66">
        <v>24.45</v>
      </c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68"/>
      <c r="L123" s="42"/>
    </row>
    <row r="124" spans="1:12" ht="15" x14ac:dyDescent="0.25">
      <c r="A124" s="14"/>
      <c r="B124" s="15"/>
      <c r="C124" s="11"/>
      <c r="D124" s="7" t="s">
        <v>24</v>
      </c>
      <c r="E124" s="41" t="s">
        <v>99</v>
      </c>
      <c r="F124" s="42">
        <v>100</v>
      </c>
      <c r="G124" s="42">
        <v>1.8</v>
      </c>
      <c r="H124" s="42">
        <v>0.4</v>
      </c>
      <c r="I124" s="42">
        <v>16.2</v>
      </c>
      <c r="J124" s="42">
        <v>47</v>
      </c>
      <c r="K124" s="42">
        <v>112</v>
      </c>
      <c r="L124" s="66">
        <v>15.98</v>
      </c>
    </row>
    <row r="125" spans="1:12" ht="15" x14ac:dyDescent="0.25">
      <c r="A125" s="14"/>
      <c r="B125" s="15"/>
      <c r="C125" s="11"/>
      <c r="D125" s="6"/>
      <c r="E125" s="41" t="s">
        <v>98</v>
      </c>
      <c r="F125" s="42">
        <v>70</v>
      </c>
      <c r="G125" s="42">
        <v>2.94</v>
      </c>
      <c r="H125" s="42">
        <v>4.6399999999999997</v>
      </c>
      <c r="I125" s="42">
        <v>16.38</v>
      </c>
      <c r="J125" s="42">
        <v>184</v>
      </c>
      <c r="K125" s="68">
        <v>2</v>
      </c>
      <c r="L125" s="42">
        <v>22.45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2"/>
      <c r="L126" s="66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14.17</v>
      </c>
      <c r="H127" s="19">
        <f t="shared" si="62"/>
        <v>13.84</v>
      </c>
      <c r="I127" s="19">
        <f t="shared" si="62"/>
        <v>78.069999999999993</v>
      </c>
      <c r="J127" s="19">
        <f t="shared" si="62"/>
        <v>509</v>
      </c>
      <c r="K127" s="70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100</v>
      </c>
      <c r="F128" s="57">
        <v>80</v>
      </c>
      <c r="G128" s="57">
        <v>5.3</v>
      </c>
      <c r="H128" s="57">
        <v>6.5</v>
      </c>
      <c r="I128" s="54">
        <v>1.82</v>
      </c>
      <c r="J128" s="78">
        <v>116</v>
      </c>
      <c r="K128" s="60">
        <v>24</v>
      </c>
      <c r="L128" s="57">
        <v>21.35</v>
      </c>
    </row>
    <row r="129" spans="1:12" ht="30" x14ac:dyDescent="0.25">
      <c r="A129" s="14"/>
      <c r="B129" s="15"/>
      <c r="C129" s="11"/>
      <c r="D129" s="7" t="s">
        <v>27</v>
      </c>
      <c r="E129" s="53" t="s">
        <v>101</v>
      </c>
      <c r="F129" s="58">
        <v>250</v>
      </c>
      <c r="G129" s="54">
        <v>2.4</v>
      </c>
      <c r="H129" s="54">
        <v>8.73</v>
      </c>
      <c r="I129" s="72">
        <v>69.760000000000005</v>
      </c>
      <c r="J129" s="54">
        <v>146.75</v>
      </c>
      <c r="K129" s="61">
        <v>142</v>
      </c>
      <c r="L129" s="54">
        <v>23.33</v>
      </c>
    </row>
    <row r="130" spans="1:12" ht="15" x14ac:dyDescent="0.25">
      <c r="A130" s="14"/>
      <c r="B130" s="15"/>
      <c r="C130" s="11"/>
      <c r="D130" s="7" t="s">
        <v>28</v>
      </c>
      <c r="E130" s="53" t="s">
        <v>102</v>
      </c>
      <c r="F130" s="54">
        <v>250</v>
      </c>
      <c r="G130" s="54">
        <v>29.55</v>
      </c>
      <c r="H130" s="54">
        <v>26.38</v>
      </c>
      <c r="I130" s="54">
        <v>18.88</v>
      </c>
      <c r="J130" s="73">
        <v>430.68</v>
      </c>
      <c r="K130" s="61">
        <v>369</v>
      </c>
      <c r="L130" s="54">
        <v>56.41</v>
      </c>
    </row>
    <row r="131" spans="1:12" ht="15" x14ac:dyDescent="0.25">
      <c r="A131" s="14"/>
      <c r="B131" s="15"/>
      <c r="C131" s="11"/>
      <c r="D131" s="7" t="s">
        <v>29</v>
      </c>
      <c r="E131" s="53"/>
      <c r="F131" s="54"/>
      <c r="G131" s="54"/>
      <c r="H131" s="54"/>
      <c r="I131" s="54"/>
      <c r="J131" s="73"/>
      <c r="K131" s="61"/>
      <c r="L131" s="54"/>
    </row>
    <row r="132" spans="1:12" ht="15" x14ac:dyDescent="0.25">
      <c r="A132" s="14"/>
      <c r="B132" s="15"/>
      <c r="C132" s="11"/>
      <c r="D132" s="7" t="s">
        <v>30</v>
      </c>
      <c r="E132" s="53" t="s">
        <v>60</v>
      </c>
      <c r="F132" s="54">
        <v>200</v>
      </c>
      <c r="G132" s="54">
        <v>1.4</v>
      </c>
      <c r="H132" s="54">
        <v>0</v>
      </c>
      <c r="I132" s="54">
        <v>58</v>
      </c>
      <c r="J132" s="73">
        <v>122</v>
      </c>
      <c r="K132" s="61">
        <v>502</v>
      </c>
      <c r="L132" s="54">
        <v>10.71</v>
      </c>
    </row>
    <row r="133" spans="1:12" ht="15" x14ac:dyDescent="0.25">
      <c r="A133" s="14"/>
      <c r="B133" s="15"/>
      <c r="C133" s="11"/>
      <c r="D133" s="7" t="s">
        <v>31</v>
      </c>
      <c r="E133" s="53" t="s">
        <v>46</v>
      </c>
      <c r="F133" s="54">
        <v>60</v>
      </c>
      <c r="G133" s="54">
        <v>2.2799999999999998</v>
      </c>
      <c r="H133" s="54">
        <v>0.24</v>
      </c>
      <c r="I133" s="72">
        <v>14.76</v>
      </c>
      <c r="J133" s="54">
        <v>70.5</v>
      </c>
      <c r="K133" s="61">
        <v>108</v>
      </c>
      <c r="L133" s="54">
        <v>7.2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2"/>
      <c r="L134" s="66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2"/>
      <c r="L135" s="66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68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40.93</v>
      </c>
      <c r="H137" s="19">
        <f t="shared" si="64"/>
        <v>41.85</v>
      </c>
      <c r="I137" s="19">
        <f t="shared" si="64"/>
        <v>163.21999999999997</v>
      </c>
      <c r="J137" s="19">
        <f t="shared" si="64"/>
        <v>885.93000000000006</v>
      </c>
      <c r="K137" s="19"/>
      <c r="L137" s="67">
        <f t="shared" ref="L137" si="65">SUM(L128:L136)</f>
        <v>119.00000000000001</v>
      </c>
    </row>
    <row r="138" spans="1:12" ht="15" x14ac:dyDescent="0.2">
      <c r="A138" s="32">
        <f>A120</f>
        <v>2</v>
      </c>
      <c r="B138" s="32">
        <f>B120</f>
        <v>2</v>
      </c>
      <c r="C138" s="80" t="s">
        <v>4</v>
      </c>
      <c r="D138" s="81"/>
      <c r="E138" s="30"/>
      <c r="F138" s="31">
        <f>F127+F137</f>
        <v>1460</v>
      </c>
      <c r="G138" s="31">
        <f t="shared" ref="G138" si="66">G127+G137</f>
        <v>55.1</v>
      </c>
      <c r="H138" s="31">
        <f t="shared" ref="H138" si="67">H127+H137</f>
        <v>55.69</v>
      </c>
      <c r="I138" s="31">
        <f t="shared" ref="I138" si="68">I127+I137</f>
        <v>241.28999999999996</v>
      </c>
      <c r="J138" s="31">
        <f t="shared" ref="J138:L138" si="69">J127+J137</f>
        <v>1394.93</v>
      </c>
      <c r="K138" s="31"/>
      <c r="L138" s="31">
        <f t="shared" si="69"/>
        <v>199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103</v>
      </c>
      <c r="F139" s="39">
        <v>180</v>
      </c>
      <c r="G139" s="39">
        <v>14.25</v>
      </c>
      <c r="H139" s="39">
        <v>21.45</v>
      </c>
      <c r="I139" s="39">
        <v>4.5</v>
      </c>
      <c r="J139" s="39">
        <v>259.5</v>
      </c>
      <c r="K139" s="39">
        <v>309</v>
      </c>
      <c r="L139" s="77">
        <v>23.56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68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53</v>
      </c>
      <c r="F141" s="42">
        <v>200</v>
      </c>
      <c r="G141" s="42">
        <v>0.1</v>
      </c>
      <c r="H141" s="42">
        <v>0</v>
      </c>
      <c r="I141" s="42">
        <v>34.74</v>
      </c>
      <c r="J141" s="42">
        <v>61</v>
      </c>
      <c r="K141" s="68">
        <v>495</v>
      </c>
      <c r="L141" s="42">
        <v>4.84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46</v>
      </c>
      <c r="F142" s="42">
        <v>30</v>
      </c>
      <c r="G142" s="42">
        <v>2.2799999999999998</v>
      </c>
      <c r="H142" s="42">
        <v>0.24</v>
      </c>
      <c r="I142" s="42">
        <v>14.76</v>
      </c>
      <c r="J142" s="42">
        <v>70.5</v>
      </c>
      <c r="K142" s="42">
        <v>108</v>
      </c>
      <c r="L142" s="66">
        <v>3.6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68"/>
      <c r="L143" s="42"/>
    </row>
    <row r="144" spans="1:12" ht="15" x14ac:dyDescent="0.25">
      <c r="A144" s="23"/>
      <c r="B144" s="15"/>
      <c r="C144" s="11"/>
      <c r="D144" s="6"/>
      <c r="E144" s="41" t="s">
        <v>104</v>
      </c>
      <c r="F144" s="42">
        <v>115</v>
      </c>
      <c r="G144" s="42">
        <v>0.1</v>
      </c>
      <c r="H144" s="42">
        <v>0.09</v>
      </c>
      <c r="I144" s="42">
        <v>15.2</v>
      </c>
      <c r="J144" s="42">
        <v>79</v>
      </c>
      <c r="K144" s="68">
        <v>517</v>
      </c>
      <c r="L144" s="42">
        <v>48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2"/>
      <c r="L145" s="66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16.73</v>
      </c>
      <c r="H146" s="19">
        <f t="shared" si="70"/>
        <v>21.779999999999998</v>
      </c>
      <c r="I146" s="19">
        <f t="shared" si="70"/>
        <v>69.2</v>
      </c>
      <c r="J146" s="19">
        <f t="shared" si="70"/>
        <v>470</v>
      </c>
      <c r="K146" s="70"/>
      <c r="L146" s="19">
        <f t="shared" ref="L146" si="71">SUM(L139:L145)</f>
        <v>80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105</v>
      </c>
      <c r="F147" s="57">
        <v>100</v>
      </c>
      <c r="G147" s="57">
        <v>0.9</v>
      </c>
      <c r="H147" s="57">
        <v>5.0999999999999996</v>
      </c>
      <c r="I147" s="57">
        <v>3.6</v>
      </c>
      <c r="J147" s="57">
        <v>64</v>
      </c>
      <c r="K147" s="60">
        <v>65</v>
      </c>
      <c r="L147" s="57">
        <v>25.23</v>
      </c>
    </row>
    <row r="148" spans="1:12" ht="15" x14ac:dyDescent="0.25">
      <c r="A148" s="23"/>
      <c r="B148" s="15"/>
      <c r="C148" s="11"/>
      <c r="D148" s="7" t="s">
        <v>27</v>
      </c>
      <c r="E148" s="56" t="s">
        <v>75</v>
      </c>
      <c r="F148" s="65">
        <v>250</v>
      </c>
      <c r="G148" s="57">
        <v>9.23</v>
      </c>
      <c r="H148" s="57">
        <v>7.23</v>
      </c>
      <c r="I148" s="54">
        <v>16.05</v>
      </c>
      <c r="J148" s="78">
        <v>166.25</v>
      </c>
      <c r="K148" s="60">
        <v>153</v>
      </c>
      <c r="L148" s="57">
        <v>30.31</v>
      </c>
    </row>
    <row r="149" spans="1:12" ht="15" x14ac:dyDescent="0.25">
      <c r="A149" s="23"/>
      <c r="B149" s="15"/>
      <c r="C149" s="11"/>
      <c r="D149" s="7" t="s">
        <v>28</v>
      </c>
      <c r="E149" s="53" t="s">
        <v>106</v>
      </c>
      <c r="F149" s="54">
        <v>100</v>
      </c>
      <c r="G149" s="54">
        <v>18</v>
      </c>
      <c r="H149" s="54">
        <v>13.8</v>
      </c>
      <c r="I149" s="54">
        <v>8.6</v>
      </c>
      <c r="J149" s="73">
        <v>213</v>
      </c>
      <c r="K149" s="61">
        <v>398</v>
      </c>
      <c r="L149" s="54">
        <v>38.49</v>
      </c>
    </row>
    <row r="150" spans="1:12" ht="15" x14ac:dyDescent="0.25">
      <c r="A150" s="23"/>
      <c r="B150" s="15"/>
      <c r="C150" s="11"/>
      <c r="D150" s="7" t="s">
        <v>29</v>
      </c>
      <c r="E150" s="53" t="s">
        <v>86</v>
      </c>
      <c r="F150" s="54">
        <v>200</v>
      </c>
      <c r="G150" s="54">
        <v>7.53</v>
      </c>
      <c r="H150" s="54">
        <v>0.89</v>
      </c>
      <c r="I150" s="72">
        <v>73.47</v>
      </c>
      <c r="J150" s="54">
        <v>193.2</v>
      </c>
      <c r="K150" s="61">
        <v>291</v>
      </c>
      <c r="L150" s="54">
        <v>9.16</v>
      </c>
    </row>
    <row r="151" spans="1:12" ht="15" x14ac:dyDescent="0.25">
      <c r="A151" s="23"/>
      <c r="B151" s="15"/>
      <c r="C151" s="11"/>
      <c r="D151" s="7" t="s">
        <v>30</v>
      </c>
      <c r="E151" s="53" t="s">
        <v>107</v>
      </c>
      <c r="F151" s="54">
        <v>200</v>
      </c>
      <c r="G151" s="54">
        <v>1</v>
      </c>
      <c r="H151" s="54">
        <v>0.2</v>
      </c>
      <c r="I151" s="72">
        <v>0.2</v>
      </c>
      <c r="J151" s="54">
        <v>92</v>
      </c>
      <c r="K151" s="61">
        <v>519</v>
      </c>
      <c r="L151" s="54">
        <v>8.61</v>
      </c>
    </row>
    <row r="152" spans="1:12" ht="15" x14ac:dyDescent="0.25">
      <c r="A152" s="23"/>
      <c r="B152" s="15"/>
      <c r="C152" s="11"/>
      <c r="D152" s="7" t="s">
        <v>31</v>
      </c>
      <c r="E152" s="53" t="s">
        <v>46</v>
      </c>
      <c r="F152" s="54">
        <v>60</v>
      </c>
      <c r="G152" s="54">
        <v>4.5599999999999996</v>
      </c>
      <c r="H152" s="54">
        <v>0.24</v>
      </c>
      <c r="I152" s="54">
        <v>29.52</v>
      </c>
      <c r="J152" s="73">
        <v>141</v>
      </c>
      <c r="K152" s="61">
        <v>108</v>
      </c>
      <c r="L152" s="54">
        <v>7.2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2"/>
      <c r="L153" s="66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2"/>
      <c r="L154" s="66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2"/>
      <c r="L155" s="66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41.220000000000006</v>
      </c>
      <c r="H156" s="19">
        <f t="shared" si="72"/>
        <v>27.46</v>
      </c>
      <c r="I156" s="19">
        <f t="shared" si="72"/>
        <v>131.44</v>
      </c>
      <c r="J156" s="19">
        <f t="shared" si="72"/>
        <v>869.45</v>
      </c>
      <c r="K156" s="19"/>
      <c r="L156" s="67">
        <f t="shared" ref="L156" si="73">SUM(L147:L155)</f>
        <v>119</v>
      </c>
    </row>
    <row r="157" spans="1:12" ht="15.75" thickBot="1" x14ac:dyDescent="0.25">
      <c r="A157" s="28">
        <f>A139</f>
        <v>2</v>
      </c>
      <c r="B157" s="29">
        <f>B139</f>
        <v>3</v>
      </c>
      <c r="C157" s="80" t="s">
        <v>4</v>
      </c>
      <c r="D157" s="81"/>
      <c r="E157" s="30"/>
      <c r="F157" s="31">
        <f>F146+F156</f>
        <v>1435</v>
      </c>
      <c r="G157" s="31">
        <f t="shared" ref="G157" si="74">G146+G156</f>
        <v>57.95</v>
      </c>
      <c r="H157" s="31">
        <f t="shared" ref="H157" si="75">H146+H156</f>
        <v>49.239999999999995</v>
      </c>
      <c r="I157" s="31">
        <f t="shared" ref="I157" si="76">I146+I156</f>
        <v>200.64</v>
      </c>
      <c r="J157" s="31">
        <f t="shared" ref="J157:L157" si="77">J146+J156</f>
        <v>1339.45</v>
      </c>
      <c r="K157" s="31"/>
      <c r="L157" s="31">
        <f t="shared" si="77"/>
        <v>199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108</v>
      </c>
      <c r="F158" s="39">
        <v>200</v>
      </c>
      <c r="G158" s="39">
        <v>7.3</v>
      </c>
      <c r="H158" s="39">
        <v>8.9</v>
      </c>
      <c r="I158" s="39">
        <v>39.46</v>
      </c>
      <c r="J158" s="39">
        <v>238</v>
      </c>
      <c r="K158" s="75">
        <v>302</v>
      </c>
      <c r="L158" s="39">
        <v>21.05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2"/>
      <c r="L159" s="66"/>
    </row>
    <row r="160" spans="1:12" ht="15" x14ac:dyDescent="0.25">
      <c r="A160" s="23"/>
      <c r="B160" s="15"/>
      <c r="C160" s="11"/>
      <c r="D160" s="7" t="s">
        <v>22</v>
      </c>
      <c r="E160" s="41" t="s">
        <v>89</v>
      </c>
      <c r="F160" s="42">
        <v>200</v>
      </c>
      <c r="G160" s="42">
        <v>3.2</v>
      </c>
      <c r="H160" s="42">
        <v>2.7</v>
      </c>
      <c r="I160" s="42">
        <v>15.9</v>
      </c>
      <c r="J160" s="42">
        <v>79</v>
      </c>
      <c r="K160" s="68">
        <v>501</v>
      </c>
      <c r="L160" s="42">
        <v>24.28</v>
      </c>
    </row>
    <row r="161" spans="1:12" ht="15" x14ac:dyDescent="0.25">
      <c r="A161" s="23"/>
      <c r="B161" s="15"/>
      <c r="C161" s="11"/>
      <c r="D161" s="7" t="s">
        <v>23</v>
      </c>
      <c r="E161" s="41" t="s">
        <v>46</v>
      </c>
      <c r="F161" s="42">
        <v>30</v>
      </c>
      <c r="G161" s="42">
        <v>2.2799999999999998</v>
      </c>
      <c r="H161" s="42">
        <v>0.24</v>
      </c>
      <c r="I161" s="42">
        <v>14.76</v>
      </c>
      <c r="J161" s="42">
        <v>70.5</v>
      </c>
      <c r="K161" s="42">
        <v>108</v>
      </c>
      <c r="L161" s="66">
        <v>3.6</v>
      </c>
    </row>
    <row r="162" spans="1:12" ht="15" x14ac:dyDescent="0.25">
      <c r="A162" s="23"/>
      <c r="B162" s="15"/>
      <c r="C162" s="11"/>
      <c r="D162" s="7" t="s">
        <v>24</v>
      </c>
      <c r="E162" s="41" t="s">
        <v>109</v>
      </c>
      <c r="F162" s="42">
        <v>100</v>
      </c>
      <c r="G162" s="42">
        <v>1.8</v>
      </c>
      <c r="H162" s="42">
        <v>0.4</v>
      </c>
      <c r="I162" s="42">
        <v>16.2</v>
      </c>
      <c r="J162" s="42">
        <v>47</v>
      </c>
      <c r="K162" s="42">
        <v>112</v>
      </c>
      <c r="L162" s="66">
        <v>14.47</v>
      </c>
    </row>
    <row r="163" spans="1:12" ht="15" x14ac:dyDescent="0.25">
      <c r="A163" s="23"/>
      <c r="B163" s="15"/>
      <c r="C163" s="11"/>
      <c r="D163" s="6"/>
      <c r="E163" s="41" t="s">
        <v>44</v>
      </c>
      <c r="F163" s="42">
        <v>20</v>
      </c>
      <c r="G163" s="42">
        <v>5.12</v>
      </c>
      <c r="H163" s="42">
        <v>5.22</v>
      </c>
      <c r="I163" s="42">
        <v>0</v>
      </c>
      <c r="J163" s="42">
        <v>68.599999999999994</v>
      </c>
      <c r="K163" s="68">
        <v>100</v>
      </c>
      <c r="L163" s="42">
        <v>13.6</v>
      </c>
    </row>
    <row r="164" spans="1:12" ht="15" x14ac:dyDescent="0.25">
      <c r="A164" s="23"/>
      <c r="B164" s="15"/>
      <c r="C164" s="11"/>
      <c r="D164" s="6"/>
      <c r="E164" s="41" t="s">
        <v>43</v>
      </c>
      <c r="F164" s="42">
        <v>5</v>
      </c>
      <c r="G164" s="42">
        <v>0.03</v>
      </c>
      <c r="H164" s="42">
        <v>4.13</v>
      </c>
      <c r="I164" s="42">
        <v>0.04</v>
      </c>
      <c r="J164" s="42">
        <v>37.4</v>
      </c>
      <c r="K164" s="68">
        <v>105</v>
      </c>
      <c r="L164" s="42">
        <v>3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19.73</v>
      </c>
      <c r="H165" s="19">
        <f t="shared" si="78"/>
        <v>21.59</v>
      </c>
      <c r="I165" s="19">
        <f t="shared" si="78"/>
        <v>86.360000000000014</v>
      </c>
      <c r="J165" s="19">
        <f t="shared" si="78"/>
        <v>540.5</v>
      </c>
      <c r="K165" s="76"/>
      <c r="L165" s="67">
        <f t="shared" ref="L165" si="79">SUM(L158:L164)</f>
        <v>80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110</v>
      </c>
      <c r="F166" s="57">
        <v>100</v>
      </c>
      <c r="G166" s="57">
        <v>1.5</v>
      </c>
      <c r="H166" s="57">
        <v>4.5</v>
      </c>
      <c r="I166" s="54">
        <v>27.8</v>
      </c>
      <c r="J166" s="78">
        <v>88.3</v>
      </c>
      <c r="K166" s="61">
        <v>40</v>
      </c>
      <c r="L166" s="57">
        <v>13.4</v>
      </c>
    </row>
    <row r="167" spans="1:12" ht="15" x14ac:dyDescent="0.25">
      <c r="A167" s="23"/>
      <c r="B167" s="15"/>
      <c r="C167" s="11"/>
      <c r="D167" s="7" t="s">
        <v>27</v>
      </c>
      <c r="E167" s="53" t="s">
        <v>111</v>
      </c>
      <c r="F167" s="58">
        <v>250</v>
      </c>
      <c r="G167" s="54">
        <v>2.57</v>
      </c>
      <c r="H167" s="54">
        <v>2.8</v>
      </c>
      <c r="I167" s="54">
        <v>18.55</v>
      </c>
      <c r="J167" s="73">
        <v>109.5</v>
      </c>
      <c r="K167" s="61">
        <v>143</v>
      </c>
      <c r="L167" s="54">
        <v>24.3</v>
      </c>
    </row>
    <row r="168" spans="1:12" ht="15" x14ac:dyDescent="0.25">
      <c r="A168" s="23"/>
      <c r="B168" s="15"/>
      <c r="C168" s="11"/>
      <c r="D168" s="7" t="s">
        <v>28</v>
      </c>
      <c r="E168" s="53" t="s">
        <v>112</v>
      </c>
      <c r="F168" s="54">
        <v>140</v>
      </c>
      <c r="G168" s="54">
        <v>13.3</v>
      </c>
      <c r="H168" s="54">
        <v>7.2</v>
      </c>
      <c r="I168" s="54">
        <v>6.3</v>
      </c>
      <c r="J168" s="73">
        <v>143</v>
      </c>
      <c r="K168" s="61">
        <v>343</v>
      </c>
      <c r="L168" s="54">
        <v>46.52</v>
      </c>
    </row>
    <row r="169" spans="1:12" ht="15" x14ac:dyDescent="0.25">
      <c r="A169" s="23"/>
      <c r="B169" s="15"/>
      <c r="C169" s="11"/>
      <c r="D169" s="7" t="s">
        <v>29</v>
      </c>
      <c r="E169" s="53" t="s">
        <v>113</v>
      </c>
      <c r="F169" s="54">
        <v>200</v>
      </c>
      <c r="G169" s="54">
        <v>4.2</v>
      </c>
      <c r="H169" s="54">
        <v>8.8000000000000007</v>
      </c>
      <c r="I169" s="72">
        <v>21.8</v>
      </c>
      <c r="J169" s="54">
        <v>184</v>
      </c>
      <c r="K169" s="61">
        <v>429</v>
      </c>
      <c r="L169" s="54">
        <v>18.18</v>
      </c>
    </row>
    <row r="170" spans="1:12" ht="15" x14ac:dyDescent="0.25">
      <c r="A170" s="23"/>
      <c r="B170" s="15"/>
      <c r="C170" s="11"/>
      <c r="D170" s="7" t="s">
        <v>30</v>
      </c>
      <c r="E170" s="53" t="s">
        <v>70</v>
      </c>
      <c r="F170" s="54">
        <v>200</v>
      </c>
      <c r="G170" s="54">
        <v>0.7</v>
      </c>
      <c r="H170" s="54">
        <v>0.3</v>
      </c>
      <c r="I170" s="72">
        <v>12.8</v>
      </c>
      <c r="J170" s="54">
        <v>97</v>
      </c>
      <c r="K170" s="61">
        <v>519</v>
      </c>
      <c r="L170" s="54">
        <v>9.4</v>
      </c>
    </row>
    <row r="171" spans="1:12" ht="15" x14ac:dyDescent="0.25">
      <c r="A171" s="23"/>
      <c r="B171" s="15"/>
      <c r="C171" s="11"/>
      <c r="D171" s="7" t="s">
        <v>31</v>
      </c>
      <c r="E171" s="53" t="s">
        <v>46</v>
      </c>
      <c r="F171" s="54">
        <v>60</v>
      </c>
      <c r="G171" s="54">
        <v>2.2799999999999998</v>
      </c>
      <c r="H171" s="54">
        <v>0.24</v>
      </c>
      <c r="I171" s="72">
        <v>14.76</v>
      </c>
      <c r="J171" s="54">
        <v>70.5</v>
      </c>
      <c r="K171" s="61">
        <v>108</v>
      </c>
      <c r="L171" s="54">
        <v>7.2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68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68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2"/>
      <c r="L174" s="66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80">SUM(G166:G174)</f>
        <v>24.55</v>
      </c>
      <c r="H175" s="19">
        <f t="shared" si="80"/>
        <v>23.84</v>
      </c>
      <c r="I175" s="19">
        <f t="shared" si="80"/>
        <v>102.01</v>
      </c>
      <c r="J175" s="19">
        <f t="shared" si="80"/>
        <v>692.3</v>
      </c>
      <c r="K175" s="19"/>
      <c r="L175" s="67">
        <f t="shared" ref="L175" si="81">SUM(L166:L174)</f>
        <v>119.00000000000001</v>
      </c>
    </row>
    <row r="176" spans="1:12" ht="15" x14ac:dyDescent="0.2">
      <c r="A176" s="28">
        <f>A158</f>
        <v>2</v>
      </c>
      <c r="B176" s="29">
        <f>B158</f>
        <v>4</v>
      </c>
      <c r="C176" s="80" t="s">
        <v>4</v>
      </c>
      <c r="D176" s="81"/>
      <c r="E176" s="30"/>
      <c r="F176" s="31">
        <f>F165+F175</f>
        <v>1505</v>
      </c>
      <c r="G176" s="31">
        <f t="shared" ref="G176" si="82">G165+G175</f>
        <v>44.28</v>
      </c>
      <c r="H176" s="31">
        <f t="shared" ref="H176" si="83">H165+H175</f>
        <v>45.43</v>
      </c>
      <c r="I176" s="31">
        <f t="shared" ref="I176" si="84">I165+I175</f>
        <v>188.37</v>
      </c>
      <c r="J176" s="31">
        <f t="shared" ref="J176:L176" si="85">J165+J175</f>
        <v>1232.8</v>
      </c>
      <c r="K176" s="31"/>
      <c r="L176" s="31">
        <f t="shared" si="85"/>
        <v>199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114</v>
      </c>
      <c r="F177" s="39">
        <v>170</v>
      </c>
      <c r="G177" s="39">
        <v>15.46</v>
      </c>
      <c r="H177" s="39">
        <v>13.97</v>
      </c>
      <c r="I177" s="39">
        <v>64.55</v>
      </c>
      <c r="J177" s="39">
        <v>448</v>
      </c>
      <c r="K177" s="39">
        <v>400</v>
      </c>
      <c r="L177" s="77">
        <v>34.42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2"/>
      <c r="L178" s="66"/>
    </row>
    <row r="179" spans="1:12" ht="15" x14ac:dyDescent="0.25">
      <c r="A179" s="23"/>
      <c r="B179" s="15"/>
      <c r="C179" s="11"/>
      <c r="D179" s="7" t="s">
        <v>22</v>
      </c>
      <c r="E179" s="41" t="s">
        <v>115</v>
      </c>
      <c r="F179" s="42">
        <v>200</v>
      </c>
      <c r="G179" s="42">
        <v>1.5</v>
      </c>
      <c r="H179" s="42">
        <v>1.3</v>
      </c>
      <c r="I179" s="42">
        <v>15.9</v>
      </c>
      <c r="J179" s="42">
        <v>81</v>
      </c>
      <c r="K179" s="68">
        <v>495</v>
      </c>
      <c r="L179" s="42">
        <v>17.11</v>
      </c>
    </row>
    <row r="180" spans="1:12" ht="15" x14ac:dyDescent="0.25">
      <c r="A180" s="23"/>
      <c r="B180" s="15"/>
      <c r="C180" s="11"/>
      <c r="D180" s="7" t="s">
        <v>23</v>
      </c>
      <c r="E180" s="41" t="s">
        <v>46</v>
      </c>
      <c r="F180" s="42">
        <v>30</v>
      </c>
      <c r="G180" s="42">
        <v>2.2799999999999998</v>
      </c>
      <c r="H180" s="42">
        <v>0.24</v>
      </c>
      <c r="I180" s="42">
        <v>14.76</v>
      </c>
      <c r="J180" s="42">
        <v>70.5</v>
      </c>
      <c r="K180" s="42">
        <v>108</v>
      </c>
      <c r="L180" s="66">
        <v>3.6</v>
      </c>
    </row>
    <row r="181" spans="1:12" ht="15" x14ac:dyDescent="0.25">
      <c r="A181" s="23"/>
      <c r="B181" s="15"/>
      <c r="C181" s="11"/>
      <c r="D181" s="7" t="s">
        <v>24</v>
      </c>
      <c r="E181" s="41" t="s">
        <v>116</v>
      </c>
      <c r="F181" s="42">
        <v>128</v>
      </c>
      <c r="G181" s="42">
        <v>0.4</v>
      </c>
      <c r="H181" s="42">
        <v>0.4</v>
      </c>
      <c r="I181" s="42">
        <v>9.8000000000000007</v>
      </c>
      <c r="J181" s="42">
        <v>47</v>
      </c>
      <c r="K181" s="42">
        <v>112</v>
      </c>
      <c r="L181" s="66">
        <v>21.87</v>
      </c>
    </row>
    <row r="182" spans="1:12" ht="15" x14ac:dyDescent="0.25">
      <c r="A182" s="23"/>
      <c r="B182" s="15"/>
      <c r="C182" s="11"/>
      <c r="D182" s="6"/>
      <c r="E182" s="41" t="s">
        <v>43</v>
      </c>
      <c r="F182" s="42">
        <v>5</v>
      </c>
      <c r="G182" s="42">
        <v>0.05</v>
      </c>
      <c r="H182" s="42">
        <v>6.25</v>
      </c>
      <c r="I182" s="42">
        <v>0.08</v>
      </c>
      <c r="J182" s="42">
        <v>74.8</v>
      </c>
      <c r="K182" s="42">
        <v>105</v>
      </c>
      <c r="L182" s="66">
        <v>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68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533</v>
      </c>
      <c r="G184" s="19">
        <f t="shared" ref="G184:J184" si="86">SUM(G177:G183)</f>
        <v>19.690000000000001</v>
      </c>
      <c r="H184" s="19">
        <f t="shared" si="86"/>
        <v>22.160000000000004</v>
      </c>
      <c r="I184" s="19">
        <f t="shared" si="86"/>
        <v>105.09</v>
      </c>
      <c r="J184" s="19">
        <f t="shared" si="86"/>
        <v>721.3</v>
      </c>
      <c r="K184" s="79"/>
      <c r="L184" s="19">
        <f t="shared" ref="L184" si="87">SUM(L177:L183)</f>
        <v>80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117</v>
      </c>
      <c r="F185" s="57">
        <v>65</v>
      </c>
      <c r="G185" s="57">
        <v>1.2</v>
      </c>
      <c r="H185" s="57">
        <v>5.4</v>
      </c>
      <c r="I185" s="74">
        <v>16.399999999999999</v>
      </c>
      <c r="J185" s="54">
        <v>99</v>
      </c>
      <c r="K185" s="61">
        <v>19</v>
      </c>
      <c r="L185" s="57">
        <v>11.38</v>
      </c>
    </row>
    <row r="186" spans="1:12" ht="15" x14ac:dyDescent="0.25">
      <c r="A186" s="23"/>
      <c r="B186" s="15"/>
      <c r="C186" s="11"/>
      <c r="D186" s="7" t="s">
        <v>27</v>
      </c>
      <c r="E186" s="53" t="s">
        <v>118</v>
      </c>
      <c r="F186" s="58">
        <v>250</v>
      </c>
      <c r="G186" s="54">
        <v>2.0499999999999998</v>
      </c>
      <c r="H186" s="54">
        <v>3.99</v>
      </c>
      <c r="I186" s="54">
        <v>17.09</v>
      </c>
      <c r="J186" s="73">
        <v>106</v>
      </c>
      <c r="K186" s="61">
        <v>55</v>
      </c>
      <c r="L186" s="54">
        <v>21.5</v>
      </c>
    </row>
    <row r="187" spans="1:12" ht="15" x14ac:dyDescent="0.25">
      <c r="A187" s="23"/>
      <c r="B187" s="15"/>
      <c r="C187" s="11"/>
      <c r="D187" s="7" t="s">
        <v>28</v>
      </c>
      <c r="E187" s="53" t="s">
        <v>119</v>
      </c>
      <c r="F187" s="58">
        <v>60</v>
      </c>
      <c r="G187" s="54">
        <v>17.8</v>
      </c>
      <c r="H187" s="54">
        <v>17.5</v>
      </c>
      <c r="I187" s="54">
        <v>14.3</v>
      </c>
      <c r="J187" s="73">
        <v>286</v>
      </c>
      <c r="K187" s="61">
        <v>381</v>
      </c>
      <c r="L187" s="54">
        <v>33.6</v>
      </c>
    </row>
    <row r="188" spans="1:12" ht="15" x14ac:dyDescent="0.25">
      <c r="A188" s="23"/>
      <c r="B188" s="15"/>
      <c r="C188" s="11"/>
      <c r="D188" s="7" t="s">
        <v>29</v>
      </c>
      <c r="E188" s="53" t="s">
        <v>96</v>
      </c>
      <c r="F188" s="58">
        <v>40</v>
      </c>
      <c r="G188" s="54">
        <v>0.54</v>
      </c>
      <c r="H188" s="54">
        <v>1.87</v>
      </c>
      <c r="I188" s="72">
        <v>3.47</v>
      </c>
      <c r="J188" s="54">
        <v>32.799999999999997</v>
      </c>
      <c r="K188" s="61">
        <v>453</v>
      </c>
      <c r="L188" s="54">
        <v>4.4800000000000004</v>
      </c>
    </row>
    <row r="189" spans="1:12" ht="15" x14ac:dyDescent="0.25">
      <c r="A189" s="23"/>
      <c r="B189" s="15"/>
      <c r="C189" s="11"/>
      <c r="D189" s="7" t="s">
        <v>30</v>
      </c>
      <c r="E189" s="53" t="s">
        <v>120</v>
      </c>
      <c r="F189" s="58">
        <v>200</v>
      </c>
      <c r="G189" s="54">
        <v>23.4</v>
      </c>
      <c r="H189" s="54">
        <v>28.4</v>
      </c>
      <c r="I189" s="72">
        <v>13.5</v>
      </c>
      <c r="J189" s="54">
        <v>444.4</v>
      </c>
      <c r="K189" s="61">
        <v>5</v>
      </c>
      <c r="L189" s="54">
        <v>23.2</v>
      </c>
    </row>
    <row r="190" spans="1:12" ht="15" x14ac:dyDescent="0.25">
      <c r="A190" s="23"/>
      <c r="B190" s="15"/>
      <c r="C190" s="11"/>
      <c r="D190" s="7" t="s">
        <v>31</v>
      </c>
      <c r="E190" s="53" t="s">
        <v>121</v>
      </c>
      <c r="F190" s="54">
        <v>200</v>
      </c>
      <c r="G190" s="54">
        <v>0.5</v>
      </c>
      <c r="H190" s="54">
        <v>0</v>
      </c>
      <c r="I190" s="72">
        <v>17.2</v>
      </c>
      <c r="J190" s="54">
        <v>110</v>
      </c>
      <c r="K190" s="61">
        <v>508</v>
      </c>
      <c r="L190" s="54">
        <v>7.14</v>
      </c>
    </row>
    <row r="191" spans="1:12" ht="15" x14ac:dyDescent="0.25">
      <c r="A191" s="23"/>
      <c r="B191" s="15"/>
      <c r="C191" s="11"/>
      <c r="D191" s="7" t="s">
        <v>32</v>
      </c>
      <c r="E191" s="53" t="s">
        <v>46</v>
      </c>
      <c r="F191" s="54">
        <v>60</v>
      </c>
      <c r="G191" s="54">
        <v>2.2799999999999998</v>
      </c>
      <c r="H191" s="54">
        <v>0.24</v>
      </c>
      <c r="I191" s="72">
        <v>14.76</v>
      </c>
      <c r="J191" s="54">
        <v>70.5</v>
      </c>
      <c r="K191" s="61">
        <v>108</v>
      </c>
      <c r="L191" s="54">
        <v>7.2</v>
      </c>
    </row>
    <row r="192" spans="1:12" ht="15" x14ac:dyDescent="0.25">
      <c r="A192" s="23"/>
      <c r="B192" s="15"/>
      <c r="C192" s="11"/>
      <c r="D192" s="6"/>
      <c r="E192" s="53" t="s">
        <v>122</v>
      </c>
      <c r="F192" s="54">
        <v>50</v>
      </c>
      <c r="G192" s="54">
        <v>9.5399999999999991</v>
      </c>
      <c r="H192" s="54">
        <v>11.07</v>
      </c>
      <c r="I192" s="54">
        <v>36</v>
      </c>
      <c r="J192" s="73">
        <v>286.2</v>
      </c>
      <c r="K192" s="61">
        <v>572</v>
      </c>
      <c r="L192" s="54">
        <v>10.5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68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925</v>
      </c>
      <c r="G194" s="19">
        <f t="shared" ref="G194:J194" si="88">SUM(G185:G193)</f>
        <v>57.309999999999995</v>
      </c>
      <c r="H194" s="19">
        <f t="shared" si="88"/>
        <v>68.47</v>
      </c>
      <c r="I194" s="19">
        <f t="shared" si="88"/>
        <v>132.72</v>
      </c>
      <c r="J194" s="19">
        <f t="shared" si="88"/>
        <v>1434.8999999999999</v>
      </c>
      <c r="K194" s="19"/>
      <c r="L194" s="67">
        <f t="shared" ref="L194" si="89">SUM(L185:L193)</f>
        <v>119.00000000000001</v>
      </c>
    </row>
    <row r="195" spans="1:12" ht="15" x14ac:dyDescent="0.2">
      <c r="A195" s="28">
        <f>A177</f>
        <v>2</v>
      </c>
      <c r="B195" s="29">
        <f>B177</f>
        <v>5</v>
      </c>
      <c r="C195" s="80" t="s">
        <v>4</v>
      </c>
      <c r="D195" s="81"/>
      <c r="E195" s="30"/>
      <c r="F195" s="31">
        <f>F184+F194</f>
        <v>1458</v>
      </c>
      <c r="G195" s="31">
        <f t="shared" ref="G195" si="90">G184+G194</f>
        <v>77</v>
      </c>
      <c r="H195" s="31">
        <f t="shared" ref="H195" si="91">H184+H194</f>
        <v>90.63</v>
      </c>
      <c r="I195" s="31">
        <f t="shared" ref="I195" si="92">I184+I194</f>
        <v>237.81</v>
      </c>
      <c r="J195" s="31">
        <f t="shared" ref="J195:L195" si="93">J184+J194</f>
        <v>2156.1999999999998</v>
      </c>
      <c r="K195" s="31"/>
      <c r="L195" s="31">
        <f t="shared" si="93"/>
        <v>199</v>
      </c>
    </row>
    <row r="196" spans="1:12" x14ac:dyDescent="0.2">
      <c r="A196" s="26"/>
      <c r="B196" s="27"/>
      <c r="C196" s="82" t="s">
        <v>5</v>
      </c>
      <c r="D196" s="82"/>
      <c r="E196" s="82"/>
      <c r="F196" s="33">
        <f>(F24+F43+F62+F81+F100+F119+F138+F157+F176+F195)/(IF(F24=0,0,1)+IF(F43=0,0,1)+IF(F62=0,0,1)+IF(F81=0,0,1)+IF(F100=0,0,1)+IF(F119=0,0,1)+IF(F138=0,0,1)+IF(F157=0,0,1)+IF(F176=0,0,1)+IF(F195=0,0,1))</f>
        <v>1366.7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52.438000000000002</v>
      </c>
      <c r="H196" s="33">
        <f t="shared" si="94"/>
        <v>58.811</v>
      </c>
      <c r="I196" s="33">
        <f t="shared" si="94"/>
        <v>224.09</v>
      </c>
      <c r="J196" s="33">
        <f t="shared" si="94"/>
        <v>1511.691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dcterms:created xsi:type="dcterms:W3CDTF">2022-05-16T14:23:56Z</dcterms:created>
  <dcterms:modified xsi:type="dcterms:W3CDTF">2023-11-06T10:09:13Z</dcterms:modified>
</cp:coreProperties>
</file>